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externalLinks/externalLink1.xml" ContentType="application/vnd.openxmlformats-officedocument.spreadsheetml.externalLink+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000" windowHeight="9840" tabRatio="1000" activeTab="1"/>
  </bookViews>
  <sheets>
    <sheet name="Bug List" sheetId="60" r:id="rId1"/>
    <sheet name="Test Summary" sheetId="61" r:id="rId2"/>
    <sheet name="Platform Information" sheetId="59" r:id="rId3"/>
    <sheet name="Test tool Resource" sheetId="46" r:id="rId4"/>
    <sheet name="Configuration(EP)" sheetId="44" r:id="rId5"/>
    <sheet name="Client Tool Test" sheetId="64" r:id="rId6"/>
    <sheet name="Discover" sheetId="5" r:id="rId7"/>
    <sheet name="Software Update Profile" sheetId="58" r:id="rId8"/>
    <sheet name="DASH CTS" sheetId="45" r:id="rId9"/>
    <sheet name="Remote User Management" sheetId="54" r:id="rId10"/>
    <sheet name="Software Inventory Profile" sheetId="48" r:id="rId11"/>
    <sheet name="CPU Profile" sheetId="6" r:id="rId12"/>
    <sheet name="Power State Management Profile" sheetId="8" r:id="rId13"/>
    <sheet name="System Memory Profile" sheetId="9" r:id="rId14"/>
    <sheet name="Physical Asset Profile" sheetId="10" r:id="rId15"/>
    <sheet name="Base Desktop and Mobile Profile" sheetId="11" r:id="rId16"/>
    <sheet name="OS Status Profile" sheetId="49" r:id="rId17"/>
    <sheet name="Sensors Profile" sheetId="51" r:id="rId18"/>
    <sheet name="Fan Profile" sheetId="56" r:id="rId19"/>
    <sheet name="BIOS Management Profile" sheetId="34" r:id="rId20"/>
    <sheet name="TCR and KVM Profile" sheetId="36" r:id="rId21"/>
    <sheet name="USB Redirection Profile" sheetId="50" r:id="rId22"/>
    <sheet name="RecordLog Profile" sheetId="52" r:id="rId23"/>
    <sheet name="Indications Profile" sheetId="53" r:id="rId24"/>
    <sheet name="Remote Network Management" sheetId="55" r:id="rId25"/>
    <sheet name="Opaque Management Data Profile" sheetId="57" r:id="rId26"/>
    <sheet name="Built-in Web" sheetId="42" r:id="rId27"/>
    <sheet name="MPLAN" sheetId="63" r:id="rId28"/>
  </sheets>
  <externalReferences>
    <externalReference r:id="rId29"/>
  </externalReferences>
  <calcPr calcId="144525"/>
  <oleSize ref="A1:AR15"/>
</workbook>
</file>

<file path=xl/sharedStrings.xml><?xml version="1.0" encoding="utf-8"?>
<sst xmlns="http://schemas.openxmlformats.org/spreadsheetml/2006/main" count="912" uniqueCount="419">
  <si>
    <t>Bug item</t>
  </si>
  <si>
    <t>ID</t>
  </si>
  <si>
    <t>Test Item</t>
  </si>
  <si>
    <t>Tester</t>
  </si>
  <si>
    <t>Comments</t>
  </si>
  <si>
    <t>Test Card:</t>
  </si>
  <si>
    <t>Test Status Summary (DASH Test Plan Version 2.12)</t>
  </si>
  <si>
    <t>Items</t>
  </si>
  <si>
    <t>Passed</t>
  </si>
  <si>
    <t>Failed</t>
  </si>
  <si>
    <t>N/A</t>
  </si>
  <si>
    <t>DMTF Specification(s)</t>
  </si>
  <si>
    <t>Configuration</t>
  </si>
  <si>
    <t>NA</t>
  </si>
  <si>
    <t>Platform Information</t>
  </si>
  <si>
    <t xml:space="preserve"> </t>
  </si>
  <si>
    <t>Check Tool</t>
  </si>
  <si>
    <t>Client Tool Test</t>
  </si>
  <si>
    <t>Discover</t>
  </si>
  <si>
    <t>Windows Driver(FP Only)</t>
  </si>
  <si>
    <t>PCIe Profile(FP Only)</t>
  </si>
  <si>
    <t>Software Update Profile</t>
  </si>
  <si>
    <t>DSP1025</t>
  </si>
  <si>
    <t>DASH CTS</t>
  </si>
  <si>
    <t>DSP0226, DSP0227, DSP0230, DSP0232</t>
  </si>
  <si>
    <t>Remote User Management</t>
  </si>
  <si>
    <t>DSP1034, DSP1039</t>
  </si>
  <si>
    <t>Software Inventory Profile</t>
  </si>
  <si>
    <t>DSP1023</t>
  </si>
  <si>
    <t>CPU Profile</t>
  </si>
  <si>
    <t>DSP1022</t>
  </si>
  <si>
    <t>Power State Management Profile</t>
  </si>
  <si>
    <t>DSP1027</t>
  </si>
  <si>
    <t>System Memory Profile</t>
  </si>
  <si>
    <t>DSP1026</t>
  </si>
  <si>
    <t>Physical Asset Profile</t>
  </si>
  <si>
    <t>DSP1011</t>
  </si>
  <si>
    <t>Base Desktop and Mobile Profile</t>
  </si>
  <si>
    <t>DSP1058</t>
  </si>
  <si>
    <t>OS Status Profile</t>
  </si>
  <si>
    <t>DSP1029</t>
  </si>
  <si>
    <t>Sensors Profile</t>
  </si>
  <si>
    <t>DSP1009</t>
  </si>
  <si>
    <t>Fan Profile</t>
  </si>
  <si>
    <t>DSP1013</t>
  </si>
  <si>
    <t>BIOS Management Profile/Boot Control Profile</t>
  </si>
  <si>
    <t>DSP1061, DSP1012</t>
  </si>
  <si>
    <t>Text Console Redirection Profile</t>
  </si>
  <si>
    <t>DSP1024</t>
  </si>
  <si>
    <t>USB Redirection Profile</t>
  </si>
  <si>
    <t>DSP1077</t>
  </si>
  <si>
    <t>RecordLog Profile</t>
  </si>
  <si>
    <t>DSP1010</t>
  </si>
  <si>
    <t>Indications Profile</t>
  </si>
  <si>
    <t>DSP1054</t>
  </si>
  <si>
    <t>Remote Network Management</t>
  </si>
  <si>
    <t>DSP1036, DSP1037</t>
  </si>
  <si>
    <t>Opaque Management Data Profile</t>
  </si>
  <si>
    <t>DSP1070</t>
  </si>
  <si>
    <t>Built-in Web</t>
  </si>
  <si>
    <t>MPLAN</t>
  </si>
  <si>
    <t>Total Item</t>
  </si>
  <si>
    <t>% Completed</t>
  </si>
  <si>
    <t>Computers</t>
  </si>
  <si>
    <t>DASH Enabled Target (SUT)</t>
  </si>
  <si>
    <t>Remote Management Console</t>
  </si>
  <si>
    <t xml:space="preserve">Hardware(MB) Version </t>
  </si>
  <si>
    <t xml:space="preserve">BIOS Version </t>
  </si>
  <si>
    <t>CPU</t>
  </si>
  <si>
    <t>Memory</t>
  </si>
  <si>
    <t>Graphic Card</t>
  </si>
  <si>
    <t>Hard Disk</t>
  </si>
  <si>
    <t>Operating System</t>
  </si>
  <si>
    <t>Software Version</t>
  </si>
  <si>
    <t xml:space="preserve">DASH All in one Installer: 
-Driver :
-Client tool: 
DASH Firmware: </t>
  </si>
  <si>
    <t xml:space="preserve">Realtek Management Console: </t>
  </si>
  <si>
    <t>Network Settings</t>
  </si>
  <si>
    <t xml:space="preserve">DHCP or Static: Static
IP : 
Subnet mask:  </t>
  </si>
  <si>
    <t xml:space="preserve">DHCP or Static: Static
IP: 
Subnet mask : </t>
  </si>
  <si>
    <t>Download resource</t>
  </si>
  <si>
    <t>Download Command</t>
  </si>
  <si>
    <t>Required</t>
  </si>
  <si>
    <t>Realtek DASH All in one driver</t>
  </si>
  <si>
    <t>ftp://ftp3.realtek.com
http://www.realtek.com.tw</t>
  </si>
  <si>
    <t>Please login the ftp server using the username/password got from Realtek. Under Acer directory, there is a file named ALL_INST_*_DASH_*.zip. Or  download "8111DP DASH All-In-One installation kit for WinXP/Vista/Win7" from Realtek web site.</t>
  </si>
  <si>
    <t>YES</t>
  </si>
  <si>
    <t>Realtek Management Console</t>
  </si>
  <si>
    <t>ftp://ftp3.realtek.com</t>
  </si>
  <si>
    <t>Please login the ftp server using the username/password got from Realtek. Please find the tool under Acer directory. The file name should be Realtek Management Console Setup 0.x.y.zzz.zip (where x, y, z are numbers ranged from 0 to 9)</t>
  </si>
  <si>
    <t>http://dmtf.org/content/dash-10-cts
ftp://ftp3.realtek.com</t>
  </si>
  <si>
    <t>Download DASH 1.0 CTS 1.0.1 from DMTF or from the ftp server of Realtek. Using the package in Realtek's ftp is recommended (DASH-1-0-CTS-v1-0-1.tgz), since we already configure the parameters for Realtek's Solution.</t>
  </si>
  <si>
    <t>DASH Client SDK</t>
  </si>
  <si>
    <t>http://sourceforge.net/projects/dash-management/files/libdashsdk-setup-1.2.0.0110.exe</t>
  </si>
  <si>
    <t>The executable file (dashcli) is within the sub-directory source\release  of the installed root directory</t>
  </si>
  <si>
    <t>Optional</t>
  </si>
  <si>
    <t>Putty</t>
  </si>
  <si>
    <t>http://www.chiark.greenend.org.uk/~sgtatham/putty/download.html</t>
  </si>
  <si>
    <t>Download Putty only if you want to test TCR using DASH Client SDK</t>
  </si>
  <si>
    <t>AMD DASH Management Console</t>
  </si>
  <si>
    <t>http://developer.amd.com/Downloads/AMD_DASH_Management_Console.exe</t>
  </si>
  <si>
    <t>Download AMD DASH Management Console is optional</t>
  </si>
  <si>
    <r>
      <t>DASH Enabled Target (</t>
    </r>
    <r>
      <rPr>
        <b/>
        <sz val="11"/>
        <color indexed="8"/>
        <rFont val="Arial"/>
        <family val="2"/>
        <charset val="0"/>
      </rPr>
      <t>SUT</t>
    </r>
    <r>
      <rPr>
        <sz val="11"/>
        <color indexed="8"/>
        <rFont val="Arial"/>
        <family val="2"/>
        <charset val="0"/>
      </rPr>
      <t>=System Under Test)</t>
    </r>
  </si>
  <si>
    <t>DASH CTS Console</t>
  </si>
  <si>
    <t>OS Installed</t>
  </si>
  <si>
    <t>Windows XP/Vista/7/8</t>
  </si>
  <si>
    <t>Windows 7 is recommend</t>
  </si>
  <si>
    <t>Linux Ubuntu &gt; 8.04
Windows with Cygwin</t>
  </si>
  <si>
    <t>Software Required</t>
  </si>
  <si>
    <r>
      <t xml:space="preserve">Realtek DASH all-in-one driver. Please reboot the computer when driver is installed.
</t>
    </r>
    <r>
      <rPr>
        <sz val="11"/>
        <color indexed="10"/>
        <rFont val="Arial"/>
        <family val="2"/>
        <charset val="0"/>
      </rPr>
      <t xml:space="preserve">Please make sure Realtek's client is running after installed. 
</t>
    </r>
    <r>
      <rPr>
        <sz val="11"/>
        <rFont val="Arial"/>
        <family val="2"/>
        <charset val="0"/>
      </rPr>
      <t>You can refer to Figure 1 for more information.</t>
    </r>
  </si>
  <si>
    <t>DASH 1.0 CTS 1.0.1</t>
  </si>
  <si>
    <t>Recommend Network Settings</t>
  </si>
  <si>
    <t>IP : 192.168.0.11
Subnet mask: 255.255.255.0</t>
  </si>
  <si>
    <t>IP: 192.168.0.3
Subnet mask : 255.255.255.0</t>
  </si>
  <si>
    <t>IP: 192.168.0.5
Subnetmask : 255.255.255.0</t>
  </si>
  <si>
    <t>BIOS</t>
  </si>
  <si>
    <r>
      <t xml:space="preserve">Please enable DASH PMCI in the BIOS
-PLDM for transferring SMBIOS
-PLDM for BIOS control and configuration
-PLDM for sensor monitoring and control
Please enable TCR in the BIOS
-VT100+  or VT-VTF8
-text mode for 80x25 
Please enable ASF for remote control
</t>
    </r>
    <r>
      <rPr>
        <sz val="11"/>
        <color indexed="10"/>
        <rFont val="Arial"/>
        <family val="2"/>
        <charset val="0"/>
      </rPr>
      <t>Please refer to Figure 2 and Figure 3 for more information.</t>
    </r>
  </si>
  <si>
    <t>Step</t>
  </si>
  <si>
    <t>Test Time</t>
  </si>
  <si>
    <t>Test Procedure</t>
  </si>
  <si>
    <t>Test Tool</t>
  </si>
  <si>
    <t>Expected Result</t>
  </si>
  <si>
    <t>Result</t>
  </si>
  <si>
    <t xml:space="preserve">Start the install Shield using setup.exe.  
Driver should be installed successfully.
</t>
  </si>
  <si>
    <t>Realtek's all in one driver</t>
  </si>
  <si>
    <t>(1)Driver installs successful. 
(2)A crab icon would be shown in the notification area of task bar. 
(3)Realtek All-In-One Windows Driver and DASH Client Installer should be installed in control panel &gt; Programs and Features.
Check the version is correct.</t>
  </si>
  <si>
    <t>-</t>
  </si>
  <si>
    <t xml:space="preserve">Double click on crab icon and check the RtkDashClient version. </t>
  </si>
  <si>
    <r>
      <rPr>
        <sz val="11"/>
        <color theme="1"/>
        <rFont val="宋体"/>
        <family val="1"/>
        <charset val="136"/>
        <scheme val="minor"/>
      </rPr>
      <t>(1) The client tool can work successfully.
(2) Confirm the client tool version is correct.</t>
    </r>
  </si>
  <si>
    <t>Right-click Ethernet and click Properties to open the Ethernet Properties dialog box.
Confirm the Realtek DASH Protocol Driver is installed.</t>
  </si>
  <si>
    <t>Reboot the SUT (DASH enabled target) into Windows. Please make sure that Realtek's DASH all-in-one driver  is installed and running within the OS.</t>
  </si>
  <si>
    <t xml:space="preserve">A crab icon would be shown in the notification area of task bar. </t>
  </si>
  <si>
    <t>Double click the setup.exe file to remove all installed features.</t>
  </si>
  <si>
    <t xml:space="preserve">(1)The driver is successfully removed.
(2)Check the Realtek All-In-One Windows Driver and DASH Client Installer should not be in installed in the Programs and Features list.
(3) A crab icon should not be shown in the notification area of task bar. </t>
  </si>
  <si>
    <t xml:space="preserve">Boot to other OS if the client tool driver supports multiple OS, redo the step 1-5 again.
Example: Win7 x86 ,Win7x64, Win8.1x86,Win8.1x64……etc.
</t>
  </si>
  <si>
    <t>Same as expected results in step 1-6.</t>
  </si>
  <si>
    <r>
      <t>Before testing, enable</t>
    </r>
    <r>
      <rPr>
        <b/>
        <sz val="11"/>
        <color indexed="10"/>
        <rFont val="新細明體"/>
        <family val="1"/>
        <charset val="136"/>
      </rPr>
      <t xml:space="preserve"> driver verifier </t>
    </r>
    <r>
      <rPr>
        <sz val="11"/>
        <color indexed="10"/>
        <rFont val="新細明體"/>
        <family val="1"/>
        <charset val="136"/>
      </rPr>
      <t xml:space="preserve">and </t>
    </r>
    <r>
      <rPr>
        <b/>
        <sz val="11"/>
        <color indexed="10"/>
        <rFont val="新細明體"/>
        <family val="1"/>
        <charset val="136"/>
      </rPr>
      <t>application Verifier</t>
    </r>
    <r>
      <rPr>
        <sz val="11"/>
        <color indexed="10"/>
        <rFont val="新細明體"/>
        <family val="1"/>
        <charset val="136"/>
      </rPr>
      <t xml:space="preserve"> in SUT ( DASH Platform).</t>
    </r>
  </si>
  <si>
    <t>In the Realtek Management console, click the Discovery tab</t>
  </si>
  <si>
    <t>Realtek Management console</t>
  </si>
  <si>
    <t xml:space="preserve">A Discovery page would appear. </t>
  </si>
  <si>
    <t>Input the Start IP Address and the End IP Address. You can narrow down the IP range for searching to shorten the discovery time</t>
  </si>
  <si>
    <t>The IP address range is shown correctly.</t>
  </si>
  <si>
    <t>Please check the port lists for scan contain 623 and 664.</t>
  </si>
  <si>
    <t>Please check that both DASH &amp; ASF are chosen in the drop-down list next to the port lists.</t>
  </si>
  <si>
    <t>Please press the scan button for discover the DASH/ASF capable targets.</t>
  </si>
  <si>
    <t>All DASH capable targets in the searched IP range would be displayed.</t>
  </si>
  <si>
    <t>Please check that the discovered IP address of the DASH target is the same as that of the OS.</t>
  </si>
  <si>
    <t>Note: If DASH console is installed in Windows XP, you probably would not see DASH-Secure discovered. This is the limitation of Windows XP. You can use Windows 7/Vista as your console OS instead.</t>
  </si>
  <si>
    <t>Please refer to the snapshot right for more information.</t>
  </si>
  <si>
    <t>Put the SUT in S3/S4/S5 and redo the step 2-6 again.</t>
  </si>
  <si>
    <t>The SUT should be discovered with correct IP address.</t>
  </si>
  <si>
    <t>Please check that the AC is connected in  SUT.
Please put the SUT in the S5 state.
In the right pane of Realtek Management console, please choose "Firmware Update" tab.</t>
  </si>
  <si>
    <t>SUT is totally powered off with AC connected. "Firmware Update" tab is selected.</t>
  </si>
  <si>
    <t>Supply a valid firmware and press "Start Update" button.</t>
  </si>
  <si>
    <t>Firmware update process should complete without any problem.</t>
  </si>
  <si>
    <t xml:space="preserve">Change to "Manageability" tab and login into SUT again.
Redo step2. During the process of update, remove AC or Ethernet cable in SUT.
</t>
  </si>
  <si>
    <t>Firmware update should fail.</t>
  </si>
  <si>
    <t>Close Realtek management console. Plug in an Ethernet cable or AC. Reopen the Realtek management console again and try to login into SUT using a valid username and password pair.</t>
  </si>
  <si>
    <t>Login would fail.</t>
  </si>
  <si>
    <t>Redo step2.</t>
  </si>
  <si>
    <t>Change to "Manageability" tab and try to login into SUT again.</t>
  </si>
  <si>
    <t>Can successfully login into SUT and do manageability tasks.</t>
  </si>
  <si>
    <t>Put SUT in S0/S3/S4. Redo step 2-6.</t>
  </si>
  <si>
    <t>Same as expected results in step 2-6.</t>
  </si>
  <si>
    <t>Boot the SUT (DASH enabled target) into Windows. Please make sure that Realtek's DASH all-in-one driver  is installed and running within the OS.</t>
  </si>
  <si>
    <t>Not support.</t>
  </si>
  <si>
    <t>Decompress the software package in Cygwin or Linux shell. For Windows users, you need to install Cygwin first. For Linux, any Linux distribution should be okay.</t>
  </si>
  <si>
    <t>tar -xvzf DASH-1-0-CTS-v1-0-1.tgz</t>
  </si>
  <si>
    <t>Change to the directory into which DASH CTS is installed. We will use &lt;dir&gt; for this directory in the following testing process. Modify &lt;dir&gt;/etc/opentestman.xml to fit your configurations used.</t>
  </si>
  <si>
    <t>Please change the IP address or username/password if needed. Refer to Figure1 for more information.</t>
  </si>
  <si>
    <t>Please ensure JRE 1.5 or higher and libxml2 20631 or higher are installed in the system. You can refer to README in the root directory of DASH CTS for more information.</t>
  </si>
  <si>
    <t xml:space="preserve">Run the conformance test suite:
    &lt;dir&gt;/opentestman.sh
</t>
  </si>
  <si>
    <t>It may take half of a hour to complete all of the tests.</t>
  </si>
  <si>
    <t>Please refer to Figure 2 for the snapshot when running DASH CTS.</t>
  </si>
  <si>
    <t>All tests should be passed without any problem.</t>
  </si>
  <si>
    <t>Please refer to Figure 3 for the summary of the testing.</t>
  </si>
  <si>
    <t>Please check that  AC is connected in SUT.
Please put  SUT in the S5 state.
In the right pane of Realtek Management console, please choose "Manageability" tab.
Do not enter username and password.
Press "Login" button.</t>
  </si>
  <si>
    <t>Login into SUT using a valid username and password.
In the right pane of Realtek Management console, please choose "Role Management" in the left pane.</t>
  </si>
  <si>
    <t>"Role Management" is selected. AC is connected.</t>
  </si>
  <si>
    <t>There are three built-in roles in SUT. 
Creating a new role by double clicking the "New Role" icon. You can assign multiple privileges to a role.</t>
  </si>
  <si>
    <t>The default three roles are shown correctly. A new role can be created.</t>
  </si>
  <si>
    <t>In the right pane of Realtek Management console, please choose "Account Management" in the left pane. Please check that the default Administrator user has all of the roles defined in SUT.</t>
  </si>
  <si>
    <t>"Role Management" is selected. Administrator has been granted all of the roles.</t>
  </si>
  <si>
    <t xml:space="preserve">Create a normal user with two roles (Role1 and Role2) granted. </t>
  </si>
  <si>
    <t>A new user icon is shown in the right-top pane. Roles associated with this user are correct.</t>
  </si>
  <si>
    <t xml:space="preserve">Login with the newly created user account.
</t>
  </si>
  <si>
    <t>The normal user can not do account and role managements.</t>
  </si>
  <si>
    <t>Totally power off the computer. Remove AC in SUT.</t>
  </si>
  <si>
    <t>AC is totally removed in SUT.</t>
  </si>
  <si>
    <t>Connect AC in SUT again. Check whether the newly create role and account.</t>
  </si>
  <si>
    <t>The newly created role and account are shown correctly.</t>
  </si>
  <si>
    <t>Please check that the AC is connected in the SUT.
Please put the SUT in the S0 state.
In the right pane of Realtek Management console, please choose Software Inventory.</t>
  </si>
  <si>
    <t>Software Inventory is selected. AC is connected.</t>
  </si>
  <si>
    <t>Check the version of dash firmware by doubly clicking the SW:1 icon in the right-top pane.</t>
  </si>
  <si>
    <t>The number should be 1.1.3.5877 or greater.</t>
  </si>
  <si>
    <t>Check the version of BIOS firmware by doubly clicking the SW:0 icon in the right-top pane.</t>
  </si>
  <si>
    <t>Please verify the version string is correct.</t>
  </si>
  <si>
    <t>Check the version of Realtek client tool by doubly clicking the SW:index (e.g. SW:4) icon in the right-top pane.</t>
  </si>
  <si>
    <t>The number should be 1.1.3 or greater.</t>
  </si>
  <si>
    <t>Check the version of Realtek driver by doubly clicking the SW:index (e.g.: SW:2) icon in the right-top pane.</t>
  </si>
  <si>
    <t>Depends on the OS used in SUT, please check the driver version.</t>
  </si>
  <si>
    <t xml:space="preserve">(1) Put SUT in S3. Redo step 2-5.
(2) Put SUT back to S0. Redo step 2-5. </t>
  </si>
  <si>
    <t>All information should be the same with that of step 2-5.</t>
  </si>
  <si>
    <t>(1) Put SUT in S4. Redo step 2-5.
(2) Put SUT back to S0. Redo step 2-5.</t>
  </si>
  <si>
    <t xml:space="preserve">(1) Put SUT in S5. Redo step 2-5.
(2) Put SUT back to S0. Redo step 2-5. </t>
  </si>
  <si>
    <t>Reboot the  SUT. Redo step 2-5. All information should be the same with that of step 2-5.</t>
  </si>
  <si>
    <t>Please check that AC is connected in SUT.
Please put SUT in the S0 state.
In the right pane of Realtek Management console, please choose Processor under Hardware item.</t>
  </si>
  <si>
    <t>Processor  item is selected. AC is connected.</t>
  </si>
  <si>
    <t>Check the number of processors. For SMP systems, there may be more than 1 processors installed in the system.</t>
  </si>
  <si>
    <t>Check the number of processor installed is the same as shown in the tool.</t>
  </si>
  <si>
    <t>Check the processor family to see if it matches the one used in SUT.
Check the maximal clock speed and external bus speed. 
Check the enabled state is "Enabled".</t>
  </si>
  <si>
    <t>Put SUT in S3/S4/S5. Redo step2. All information should be the same with that of step 2/3.</t>
  </si>
  <si>
    <t>Same as expected results in the
procedure.</t>
  </si>
  <si>
    <t>Please check that the AC is connected in the SUT.
Please put the SUT in the S5 state.
In the right pane of Realtek Management console, please choose Remote Control item.</t>
  </si>
  <si>
    <t>Remote Control Item is selected. AC is connected.</t>
  </si>
  <si>
    <t>Put SUT in S5 and power on the computer by doubly click the On button.</t>
  </si>
  <si>
    <r>
      <rPr>
        <sz val="11"/>
        <color theme="1"/>
        <rFont val="宋体"/>
        <family val="1"/>
        <charset val="136"/>
        <scheme val="minor"/>
      </rPr>
      <t>Please make sure that the SMBus controller has been initialized or you need a one-good boot first.</t>
    </r>
  </si>
  <si>
    <t>Current power state is On</t>
  </si>
  <si>
    <r>
      <t>Doubly click the Hibernate button to let the SUT in S4 state. After SUT is in S</t>
    </r>
    <r>
      <rPr>
        <sz val="11"/>
        <color theme="1"/>
        <rFont val="宋体"/>
        <family val="1"/>
        <charset val="136"/>
        <scheme val="minor"/>
      </rPr>
      <t>4 state, power it on again using the On button.</t>
    </r>
  </si>
  <si>
    <t>Please note that all drivers in Windows should be installed before you can get  hibernate function to work.</t>
  </si>
  <si>
    <r>
      <t xml:space="preserve">Current power state is </t>
    </r>
    <r>
      <rPr>
        <sz val="11"/>
        <color theme="1"/>
        <rFont val="宋体"/>
        <family val="1"/>
        <charset val="136"/>
        <scheme val="minor"/>
      </rPr>
      <t xml:space="preserve">Off-soft(or Hibernate(Off-Soft) , base on the BIOS implement). After On button has been pressed, the power state come back to On. </t>
    </r>
  </si>
  <si>
    <t>Doubly click the Sleep button to let the SUT in the S3 state. After  SUT is in S3 state, power it on again using the On button.</t>
  </si>
  <si>
    <t>Please note that all drivers in Windows should be installed before you can get sleep  function to work.</t>
  </si>
  <si>
    <r>
      <t>Current power state is</t>
    </r>
    <r>
      <rPr>
        <sz val="11"/>
        <rFont val="新細明體"/>
        <family val="1"/>
        <charset val="136"/>
      </rPr>
      <t xml:space="preserve"> Off-Soft(or  Sleep-Deep , base on the BIOS implement). After On button has been pressed, the power state come back to On. </t>
    </r>
  </si>
  <si>
    <t xml:space="preserve">Doubly click the OFF button to let the SUT in S5 state. After  SUT is in S5 state, power it on again using the On button. </t>
  </si>
  <si>
    <t>Note that the SUT would do a graceful shutdown.</t>
  </si>
  <si>
    <t xml:space="preserve">Current power state is Off-Soft. After On button has been pressed, the power state come back to On. </t>
  </si>
  <si>
    <t>Doubly click the Cycle/Reset button to let the SUT do a software reset.</t>
  </si>
  <si>
    <t>Note that SUT would perform a graceful reset.</t>
  </si>
  <si>
    <t>SUT would do a software reset and boot into Windows again.</t>
  </si>
  <si>
    <t>Boot SUT into DOS using a USB stick or boot SUT into UEFI shell if any.</t>
  </si>
  <si>
    <t>SUT should boot into DOS or UEFI instead of Windows.</t>
  </si>
  <si>
    <t>Sleep and Hibernate buttons show gray out in the Remote Control page.</t>
  </si>
  <si>
    <r>
      <t xml:space="preserve">Doubly click the </t>
    </r>
    <r>
      <rPr>
        <sz val="11"/>
        <color indexed="10"/>
        <rFont val="新細明體"/>
        <family val="1"/>
        <charset val="136"/>
      </rPr>
      <t>Off</t>
    </r>
    <r>
      <rPr>
        <sz val="11"/>
        <color theme="1"/>
        <rFont val="宋体"/>
        <family val="1"/>
        <charset val="136"/>
        <scheme val="minor"/>
      </rPr>
      <t xml:space="preserve"> button to let the SUT in the S5 state. After  SUT is in S5 state, power it on again using the On button.</t>
    </r>
  </si>
  <si>
    <t>SUT would immediately shutdown.
After On button has been pressed, the power state come back to On.</t>
  </si>
  <si>
    <t>Doubly click the Reset button to let the SUT do a hardware reset.</t>
  </si>
  <si>
    <t>SUT would do a hardware  reset and boot into DOS/UEFI Shell again.</t>
  </si>
  <si>
    <t>Doubly click the Cycle button to let the SUT do a power recycle reset.</t>
  </si>
  <si>
    <t>SUT would shutdown first and after a short period of time (10s), it would come back to S0.</t>
  </si>
  <si>
    <t>Please check that the AC is connected in the SUT.
Please put the SUT in the S0 state.
In the right pane of Realtek Management console, please choose Memory(RAM) under Hardware item.</t>
  </si>
  <si>
    <t>Memory(RAM)  item is selected. AC is connected.</t>
  </si>
  <si>
    <t>In the right-top pane of the console, click the "Total System Memory:0" icon, the memory related information would be shown in the right-bottom pane.  Please check the size of total memory installed.</t>
  </si>
  <si>
    <t>The shown memory size should be the same with that of SUT installed.</t>
  </si>
  <si>
    <r>
      <t>In the right-top pane of the console, click the "Cache:</t>
    </r>
    <r>
      <rPr>
        <sz val="11"/>
        <color indexed="60"/>
        <rFont val="新細明體"/>
        <family val="1"/>
        <charset val="136"/>
      </rPr>
      <t>1</t>
    </r>
    <r>
      <rPr>
        <sz val="11"/>
        <color theme="1"/>
        <rFont val="宋体"/>
        <family val="1"/>
        <charset val="136"/>
        <scheme val="minor"/>
      </rPr>
      <t>" icon, L1 Cache related information would be shown in the right-bottom pane.  Please check the size of L1 cache is correct.</t>
    </r>
  </si>
  <si>
    <t>The shown L1 cache size should be the same with that of SUT installed.</t>
  </si>
  <si>
    <r>
      <t>In the right-top pane of the console, click the "Cache:</t>
    </r>
    <r>
      <rPr>
        <sz val="11"/>
        <color indexed="60"/>
        <rFont val="新細明體"/>
        <family val="1"/>
        <charset val="136"/>
      </rPr>
      <t>2</t>
    </r>
    <r>
      <rPr>
        <sz val="11"/>
        <color theme="1"/>
        <rFont val="宋体"/>
        <family val="1"/>
        <charset val="136"/>
        <scheme val="minor"/>
      </rPr>
      <t>" icon if any, L2 Cache related information would be shown in the right-bottom pane.  Please check the size of L2 cache is correct.</t>
    </r>
  </si>
  <si>
    <t>The shown L2 cache size should be the same with that of SUT installed.</t>
  </si>
  <si>
    <t>Put SUT in S3/S4/S5. Redo step2. All information should be the same with that of step 2.</t>
  </si>
  <si>
    <t>Same as expected results in the step2 - 4.</t>
  </si>
  <si>
    <t>Please check that the AC is connected in the SUT.
Please put the SUT in the S0 state.
In the right pane of Realtek Management console, please choose Asset under Hardware item.</t>
  </si>
  <si>
    <t>Asset item is selected. AC is connected.</t>
  </si>
  <si>
    <t>Check the  CPU information by doubly clicking the Processor:0 icon in the right-top pane. Please  check whether the Manufacture and Model are matched with those in SUT.</t>
  </si>
  <si>
    <t>The values should match those in SUT.</t>
  </si>
  <si>
    <t>Check the memory information by doubly clicking the Mem:0 icon in the right-top pane. Depends on the information provided in SMBIOS, you can check the Manufacturer, Serial Number, Part Number, Memory Speed, Memory Capacity and the bank in which the memory module is installed.</t>
  </si>
  <si>
    <t>Check the motherboard  information by doubly clicking the Card:0 icon in the right-top pane. The Manufacturer and Model names should be the same with those in SUT.</t>
  </si>
  <si>
    <t>Check the slot (PCI-E/PCI)  information by doubly clicking the Slot:x icon in the right-top pane, where x is from 0 to n according to the slots available in SUT. Please also check the number of slots shown.</t>
  </si>
  <si>
    <t>Check the chassis  information by doubly clicking the Chassis:0 icon in the right-top pane. The  Model name should be the same with that in SUT. Depends on the information provided by SMBIOS, there may be other information available.</t>
  </si>
  <si>
    <t>(1) Put SUT in S3. Redo step 2-6.
(2) Put SUT back to S0. Redo step 2-6.</t>
  </si>
  <si>
    <t>All information should be the same with that of step 2-6.</t>
  </si>
  <si>
    <t xml:space="preserve">(1) Put SUT in S4. Redo step 2-6.
(2) Put SUT back to S0. Redo step 2-6. </t>
  </si>
  <si>
    <t>(1) Put SUT in S5. Redo step 2-6.
(2) Put SUT back to S0. Redo step 2-6.</t>
  </si>
  <si>
    <t>Reboot the SUT.  Redo step 2-6. All information should be the same with that of step 2-6.</t>
  </si>
  <si>
    <t>Please check that the AC is connected in the SUT.
Please put the SUT in the S0 state.
In the right pane of Realtek Management console, please choose Computer.</t>
  </si>
  <si>
    <t>Computer item is selected. AC is connected.</t>
  </si>
  <si>
    <t>Check the Power State of SUT.</t>
  </si>
  <si>
    <t>The power state should be correct.</t>
  </si>
  <si>
    <t>Check the name of SUT.</t>
  </si>
  <si>
    <t>The name should be the same with the IP address of SUT.</t>
  </si>
  <si>
    <t>Put SUT in S3/S4/S5. Redo step 2-3. All information should be the same with that of step 2-3</t>
  </si>
  <si>
    <t>See step 2-3</t>
  </si>
  <si>
    <t>Same as expected results in step 2-3.</t>
  </si>
  <si>
    <t>Please check that the AC is connected in SUT.
Please put  SUT in the S0 state.
In the right pane of Realtek Management console, please choose Operating System.</t>
  </si>
  <si>
    <t>Operating System is selected. AC is connected.</t>
  </si>
  <si>
    <t>Check the name of Operating System.
Check the Enabled State of Operating System.</t>
  </si>
  <si>
    <t>The name should match with that of currently OS used.
The Enabled State should be "Enabled".</t>
  </si>
  <si>
    <t>Put SUT in S3/S4/S5. Redo step2.</t>
  </si>
  <si>
    <t>Same as expected results in the
procedure, except for the Enabled State. The value should be "Disabled".</t>
  </si>
  <si>
    <t>Boot to other OS if any, repeat the step 2 and 3.</t>
  </si>
  <si>
    <t>Same as expected results in step 2 and 3.</t>
  </si>
  <si>
    <t>Please check that  AC is connected in SUT.
Please put  SUT in the S0 state.
In the right pane of Realtek Management console, please choose" Sensor" under "Hardware"  in the left pane.</t>
  </si>
  <si>
    <t>Sensor is selected. AC is connected.</t>
  </si>
  <si>
    <t>In the right-top pane, select each of the sensors supported in SUT. Please check that the Enabled Status should be "Enabled".  Each sensor type has its own basic unit used to describe its readings.  Also check the "Current state" to see if there is any problem of a specific sensor.</t>
  </si>
  <si>
    <t>Sensor type, current state, enabled status, sensor reading, base unit and threshold values should match settings of SUT.
Sensor reading is not zero.</t>
  </si>
  <si>
    <t>Put SUT in S3/S4. Redo step2.</t>
  </si>
  <si>
    <r>
      <t>Each sensor is in "</t>
    </r>
    <r>
      <rPr>
        <sz val="11"/>
        <color indexed="10"/>
        <rFont val="新細明體"/>
        <family val="1"/>
        <charset val="136"/>
      </rPr>
      <t>Enabled</t>
    </r>
    <r>
      <rPr>
        <sz val="11"/>
        <color theme="1"/>
        <rFont val="宋体"/>
        <family val="1"/>
        <charset val="136"/>
        <scheme val="minor"/>
      </rPr>
      <t xml:space="preserve">" state with "Unknown" values as its current state. The reading of each sensor would become zero. All others should be the same with those of step 2. </t>
    </r>
  </si>
  <si>
    <t>Put SUT in S5. Redo step2.</t>
  </si>
  <si>
    <t xml:space="preserve">Each sensor is in "Disabled" state with "Unknown" values as its current state. The reading of each sensor would become zero. All others should be the same with those of step 2. </t>
  </si>
  <si>
    <t>Put SUT back to S0. Change the behavior of a real sensor, check the reading in the remote console. 
You can temporarily stop a fan sensor (tachometer)  to observe its change in reading.</t>
  </si>
  <si>
    <t>The reading of a sensor should react to its real change.</t>
  </si>
  <si>
    <t>Please check that  AC is connected in SUT.
Please put  SUT in the S0 state.
In the right pane of Realtek Management console, please choose "Fan" under "Hardware"  in the left pane.</t>
  </si>
  <si>
    <t>Fan is selected. AC is connected.</t>
  </si>
  <si>
    <t>In the right-top pane, check the number of Fans shown. The number of Fans in SUT should be the same as that shown in the console.
Note: The number of Fans shown is got from SMBIOS table.</t>
  </si>
  <si>
    <t>The number of Fans shown is correct.</t>
  </si>
  <si>
    <t>Traversing each fan by clicking the icon, please check that the Enabled Status is set to "Enabled".</t>
  </si>
  <si>
    <t>Enabled Status is correct shown.</t>
  </si>
  <si>
    <t>Put SUT in S3/S4 and redo step 3. The Enabled Status for each fan should be set to "Enable" in this condition.</t>
  </si>
  <si>
    <r>
      <rPr>
        <sz val="11"/>
        <color indexed="10"/>
        <rFont val="新細明體"/>
        <family val="1"/>
        <charset val="136"/>
      </rPr>
      <t xml:space="preserve">Enable </t>
    </r>
    <r>
      <rPr>
        <sz val="11"/>
        <rFont val="新細明體"/>
        <family val="1"/>
        <charset val="136"/>
      </rPr>
      <t>Status is correct shown.</t>
    </r>
  </si>
  <si>
    <t>Put SUT in S5 and redo step 3. The Enabled Status for each fan should be set to "Disabled" in this condition.</t>
  </si>
  <si>
    <t>Disable Status is correct shown.</t>
  </si>
  <si>
    <t>Please check that the AC is connected in the SUT.
Please put the SUT in the S0 state.
In the right pane of Realtek Management console, please choose Boot Control.</t>
  </si>
  <si>
    <t xml:space="preserve">Check the order of the boot devices attached in SUT. 
</t>
  </si>
  <si>
    <t>Boot order shown is the same with that in SUT.</t>
  </si>
  <si>
    <t>Plug a boot USB key in SUT, reboot the system either remotely or locally.</t>
  </si>
  <si>
    <t>Change the boot device by move the USB key into 1st position in the right-bottom pane. You can use "Forward" and "Backward" to adjust the order.
Doubly click the "Set Default" icon to let the USB key become 1st boot device by default. Perform the reboot either remotely or locally.</t>
  </si>
  <si>
    <t>SUT should boot from the USB key without any problem. Boot order is shown correctly.</t>
  </si>
  <si>
    <t>Insert a bootable CD/DVD-ROM in the CD/DVD drive.</t>
  </si>
  <si>
    <t>Change the boot device by move CD/DVD drive into 1st position in the right-bottom pane.
Doubly click the "Set Default" icon after the CD/DVD drive become 1st position among boot devices. Reboot SUT remotely or locally.</t>
  </si>
  <si>
    <t>SUT should boot from CD/DVD drive correctly. Boot order is shown correctly.</t>
  </si>
  <si>
    <t>Change the boot device order to let SUT boot from hard disk as usual. By moving the hard disk to 1st position in the list of boot devices, be sure to doubly click the "Set Default" icon in the left-top pane. Reboot SUT remotely or locally.</t>
  </si>
  <si>
    <t>SUT would boot into OS as usual. Boot order is shown correctly.</t>
  </si>
  <si>
    <t>Adjust the boot devices in a random manner.  You can adjust any boot device listed to any position. After the modification has been made, be sure to doubly click the "Set Default" icon. Reboot SUT remotely or locally.</t>
  </si>
  <si>
    <t>Boot order shown is the same with that in SUT. SUT should boot from the 1st bootable device.</t>
  </si>
  <si>
    <t>Please check that the AC is connected in  SUT.
Configure the settings for serial redirection in BIOS.</t>
  </si>
  <si>
    <t>The same configuration as in Configuration Tab.</t>
  </si>
  <si>
    <t>Please put the SUT in the S5 state.
In the right pane of Realtek Management console, please choose "Console Redirection" tab.</t>
  </si>
  <si>
    <t>SUT is totally powered off with AC connected. "Console Redirection" tab is selected.</t>
  </si>
  <si>
    <t>Please check the hotkey for SUT is correct.
Please save the setting if changes are made.
Please check the screen size to match the configuration in BIOS.</t>
  </si>
  <si>
    <t>All configurations are correct and the same with those in BIOS.</t>
  </si>
  <si>
    <t xml:space="preserve">Chose "TELNET" in the "Protocol" radio group.
</t>
  </si>
  <si>
    <t>Protocol used and related option are correctly set.</t>
  </si>
  <si>
    <r>
      <t xml:space="preserve">1. Chose "Enter BIOS Setup" in the "After Rebooting" radio group.
2. </t>
    </r>
    <r>
      <rPr>
        <sz val="11"/>
        <rFont val="新細明體"/>
        <family val="1"/>
        <charset val="136"/>
      </rPr>
      <t xml:space="preserve">Press "Start TCR" buttons.
3. </t>
    </r>
    <r>
      <rPr>
        <sz val="11"/>
        <color indexed="30"/>
        <rFont val="新細明體"/>
        <family val="1"/>
        <charset val="136"/>
      </rPr>
      <t>(Skip this step if 8168FP)</t>
    </r>
    <r>
      <rPr>
        <sz val="11"/>
        <rFont val="新細明體"/>
        <family val="1"/>
        <charset val="136"/>
      </rPr>
      <t xml:space="preserve"> Power on SUT either remotely or locally.
4.</t>
    </r>
    <r>
      <rPr>
        <sz val="11"/>
        <color indexed="36"/>
        <rFont val="Arial"/>
        <family val="2"/>
        <charset val="0"/>
      </rPr>
      <t xml:space="preserve">(only for FP) Press "Start KVM" button and login VNC. SUT will power on automatically.
</t>
    </r>
    <r>
      <rPr>
        <sz val="11"/>
        <color indexed="10"/>
        <rFont val="Arial"/>
        <family val="2"/>
        <charset val="0"/>
      </rPr>
      <t xml:space="preserve">Press "Stop KVM" and put the SUT in the S5 state. </t>
    </r>
    <r>
      <rPr>
        <sz val="11"/>
        <color indexed="36"/>
        <rFont val="Arial"/>
        <family val="2"/>
        <charset val="0"/>
      </rPr>
      <t>Repeat this test 10 times or more</t>
    </r>
  </si>
  <si>
    <t>Realtek Management Console
Ref: How to run VNC client.</t>
  </si>
  <si>
    <r>
      <rPr>
        <sz val="11"/>
        <color indexed="8"/>
        <rFont val="新細明體"/>
        <family val="1"/>
        <charset val="136"/>
      </rPr>
      <t xml:space="preserve">ER3. </t>
    </r>
    <r>
      <rPr>
        <sz val="11"/>
        <color theme="1"/>
        <rFont val="宋体"/>
        <family val="1"/>
        <charset val="136"/>
        <scheme val="minor"/>
      </rPr>
      <t>SUT would boot into BIOS setup screen and the screen is shown in the management console.
ER4.</t>
    </r>
    <r>
      <rPr>
        <sz val="11"/>
        <color indexed="36"/>
        <rFont val="Arial"/>
        <family val="2"/>
        <charset val="0"/>
      </rPr>
      <t xml:space="preserve"> (only for FP)The same screen will also show in VNC client.</t>
    </r>
  </si>
  <si>
    <t xml:space="preserve">Chose "Enter BBS Popout" in the "After Rebooting" radio group. Press "Stop TCR" and then "Start TCR" buttons sequentially. 
Reboot SUT either remotely or locally.
</t>
  </si>
  <si>
    <t xml:space="preserve">SUT would pop out a boot selection screen.
</t>
  </si>
  <si>
    <r>
      <t>1. Chose "Normal Boot" in the "After Rebooting" radio group. Press "Stop TCR" and then "Start TCR" buttons sequentially.
2. Reboot SUT either remotely or locally.
3.</t>
    </r>
    <r>
      <rPr>
        <sz val="11"/>
        <color indexed="10"/>
        <rFont val="新細明體"/>
        <family val="1"/>
        <charset val="136"/>
      </rPr>
      <t xml:space="preserve"> (only for EP) Press "Start KVM"button when SUT login to Windows.</t>
    </r>
  </si>
  <si>
    <r>
      <t xml:space="preserve">ER2. BIOS will not show any message .
</t>
    </r>
    <r>
      <rPr>
        <sz val="11"/>
        <color indexed="10"/>
        <rFont val="新細明體"/>
        <family val="1"/>
        <charset val="136"/>
      </rPr>
      <t>ER3.The management console would show KVM screen.</t>
    </r>
  </si>
  <si>
    <r>
      <t>Power off SUT first.
Chose "SSH" in the "Protocol" radio group and redo step 5</t>
    </r>
    <r>
      <rPr>
        <sz val="11"/>
        <color indexed="10"/>
        <rFont val="新細明體"/>
        <family val="1"/>
        <charset val="136"/>
      </rPr>
      <t>~7</t>
    </r>
    <r>
      <rPr>
        <sz val="11"/>
        <color theme="1"/>
        <rFont val="宋体"/>
        <family val="1"/>
        <charset val="136"/>
        <scheme val="minor"/>
      </rPr>
      <t>.</t>
    </r>
  </si>
  <si>
    <r>
      <t>Same as expected results in step 5</t>
    </r>
    <r>
      <rPr>
        <sz val="11"/>
        <color indexed="10"/>
        <rFont val="新細明體"/>
        <family val="1"/>
        <charset val="136"/>
      </rPr>
      <t>~7</t>
    </r>
    <r>
      <rPr>
        <sz val="11"/>
        <color theme="1"/>
        <rFont val="宋体"/>
        <family val="1"/>
        <charset val="136"/>
        <scheme val="minor"/>
      </rPr>
      <t>.</t>
    </r>
  </si>
  <si>
    <r>
      <t xml:space="preserve">(only for FP)
1. </t>
    </r>
    <r>
      <rPr>
        <sz val="11"/>
        <color indexed="10"/>
        <rFont val="Arial"/>
        <family val="2"/>
        <charset val="0"/>
      </rPr>
      <t>Press "Stop TCR".</t>
    </r>
    <r>
      <rPr>
        <sz val="11"/>
        <color indexed="36"/>
        <rFont val="Arial"/>
        <family val="2"/>
        <charset val="0"/>
      </rPr>
      <t xml:space="preserve">
2. Press "Start KVM" button and login VNC. SUT will power on automatically.</t>
    </r>
    <r>
      <rPr>
        <sz val="11"/>
        <color indexed="10"/>
        <rFont val="Arial"/>
        <family val="2"/>
        <charset val="0"/>
      </rPr>
      <t xml:space="preserve"> Boot into OS.</t>
    </r>
    <r>
      <rPr>
        <sz val="11"/>
        <color indexed="36"/>
        <rFont val="Arial"/>
        <family val="2"/>
        <charset val="0"/>
      </rPr>
      <t xml:space="preserve">
</t>
    </r>
    <r>
      <rPr>
        <sz val="11"/>
        <color indexed="10"/>
        <rFont val="Arial"/>
        <family val="2"/>
        <charset val="0"/>
      </rPr>
      <t>3. Put the SUT into S3 and wake the system again. Check Keyboard ,mouse and usb device can work correctly in VNC screen. Repeat this test 8 times.
4. Put SUT in S4 / reboot /S5 and redo step (3)</t>
    </r>
  </si>
  <si>
    <r>
      <rPr>
        <sz val="11"/>
        <color indexed="10"/>
        <rFont val="Arial"/>
        <family val="2"/>
        <charset val="0"/>
      </rPr>
      <t>ER2&amp;3. Windows screen will show in VNC Client.</t>
    </r>
    <r>
      <rPr>
        <sz val="11"/>
        <color indexed="36"/>
        <rFont val="Arial"/>
        <family val="2"/>
        <charset val="0"/>
      </rPr>
      <t xml:space="preserve">
</t>
    </r>
  </si>
  <si>
    <r>
      <t xml:space="preserve">(only for FP)
1. </t>
    </r>
    <r>
      <rPr>
        <sz val="11"/>
        <color indexed="10"/>
        <rFont val="Arial"/>
        <family val="2"/>
        <charset val="0"/>
      </rPr>
      <t>Remove all boot device before testing. (e.g. HD, USB, CD/DVD-ROM)</t>
    </r>
    <r>
      <rPr>
        <sz val="11"/>
        <color indexed="36"/>
        <rFont val="Arial"/>
        <family val="2"/>
        <charset val="0"/>
      </rPr>
      <t xml:space="preserve">
2. Please put the SUT in the S5 state.
3. Press "Stop KVM" button.
4. Press "Start KVM"button and login </t>
    </r>
    <r>
      <rPr>
        <sz val="11"/>
        <color indexed="10"/>
        <rFont val="Arial"/>
        <family val="2"/>
        <charset val="0"/>
      </rPr>
      <t>VNC</t>
    </r>
    <r>
      <rPr>
        <sz val="11"/>
        <color indexed="36"/>
        <rFont val="Arial"/>
        <family val="2"/>
        <charset val="0"/>
      </rPr>
      <t xml:space="preserve"> again.
</t>
    </r>
    <r>
      <rPr>
        <sz val="11"/>
        <color indexed="10"/>
        <rFont val="Arial"/>
        <family val="2"/>
        <charset val="0"/>
      </rPr>
      <t>Check any key input can be work on BIOS setting or uefi shell.</t>
    </r>
    <r>
      <rPr>
        <sz val="11"/>
        <color indexed="36"/>
        <rFont val="Arial"/>
        <family val="2"/>
        <charset val="0"/>
      </rPr>
      <t xml:space="preserve">
5. Repeat this test 10 times.</t>
    </r>
  </si>
  <si>
    <t xml:space="preserve">
ER3. KVM screen will closed and without any error message.
ER 4. VNC client can login and see BIOS setting or uefi shell.
</t>
  </si>
  <si>
    <r>
      <t>(only for FP)
1. Remove disk before test</t>
    </r>
    <r>
      <rPr>
        <sz val="11"/>
        <color indexed="10"/>
        <rFont val="Arial"/>
        <family val="2"/>
        <charset val="0"/>
      </rPr>
      <t xml:space="preserve"> on SUT.</t>
    </r>
    <r>
      <rPr>
        <sz val="11"/>
        <color indexed="36"/>
        <rFont val="Arial"/>
        <family val="2"/>
        <charset val="0"/>
      </rPr>
      <t xml:space="preserve">
2. Mount OS Install image</t>
    </r>
    <r>
      <rPr>
        <sz val="11"/>
        <color indexed="10"/>
        <rFont val="Arial"/>
        <family val="2"/>
        <charset val="0"/>
      </rPr>
      <t xml:space="preserve"> on SUT. (Test OS:Win10 x64 and linux )
3. Please enter BIOS setup screen, and change 'boot device priority' 'to 'OS install image device'. Save changes and shutdown the SUT.
4</t>
    </r>
    <r>
      <rPr>
        <sz val="11"/>
        <color indexed="36"/>
        <rFont val="Arial"/>
        <family val="2"/>
        <charset val="0"/>
      </rPr>
      <t xml:space="preserve">.Press "Start KVM" button and login </t>
    </r>
    <r>
      <rPr>
        <sz val="11"/>
        <color indexed="10"/>
        <rFont val="Arial"/>
        <family val="2"/>
        <charset val="0"/>
      </rPr>
      <t>VNC. SUT will power on automatically.</t>
    </r>
    <r>
      <rPr>
        <sz val="11"/>
        <color indexed="36"/>
        <rFont val="Arial"/>
        <family val="2"/>
        <charset val="0"/>
      </rPr>
      <t xml:space="preserve">
5. boot into install OS</t>
    </r>
    <r>
      <rPr>
        <sz val="11"/>
        <color indexed="10"/>
        <rFont val="Arial"/>
        <family val="2"/>
        <charset val="0"/>
      </rPr>
      <t xml:space="preserve"> on SUT</t>
    </r>
    <r>
      <rPr>
        <sz val="11"/>
        <color indexed="36"/>
        <rFont val="Arial"/>
        <family val="2"/>
        <charset val="0"/>
      </rPr>
      <t>. (Stop at disk partition)
    Check Keyboard and mouse can work correctly in VNC screen.</t>
    </r>
  </si>
  <si>
    <r>
      <rPr>
        <sz val="11"/>
        <color indexed="10"/>
        <rFont val="Arial"/>
        <family val="2"/>
        <charset val="0"/>
      </rPr>
      <t>ER5. The installation screen will be showed on the VNC client.</t>
    </r>
    <r>
      <rPr>
        <sz val="11"/>
        <color indexed="36"/>
        <rFont val="Arial"/>
        <family val="2"/>
        <charset val="0"/>
      </rPr>
      <t xml:space="preserve">
</t>
    </r>
  </si>
  <si>
    <t>How to run VNC client.</t>
  </si>
  <si>
    <t>1. Mount USB image or true device(option)</t>
  </si>
  <si>
    <t xml:space="preserve">2. Key in target IP in Remote Host field and press connect button </t>
  </si>
  <si>
    <t>2. Password is rtk.</t>
  </si>
  <si>
    <t xml:space="preserve">
Please check that  AC is connected in  SUT.
Please put  SUT in the S0 state.
In the right pane of Realtek Management console, please choose "Console Redirection' tab.</t>
  </si>
  <si>
    <t>SUT is in S0 state. "Console Redirection" tab is selected.</t>
  </si>
  <si>
    <t>In the "USR Redirection" radio button group, please check "Using image file".  You can supply a floppy image or a image from a USB key.</t>
  </si>
  <si>
    <t>Depending on the image file supplied, you can see the device is redirected in SUT.</t>
  </si>
  <si>
    <t xml:space="preserve">In the "USR Redirection" radio button group, please check "Using true device". Please chose a CD/DVD drive or a removable device from the list.
</t>
  </si>
  <si>
    <t>Depending on the drive redirected, you may see a USB key or a CD/DVD drive in SUT.</t>
  </si>
  <si>
    <r>
      <t xml:space="preserve">Redo step </t>
    </r>
    <r>
      <rPr>
        <sz val="11"/>
        <color indexed="60"/>
        <rFont val="新細明體"/>
        <family val="1"/>
        <charset val="136"/>
      </rPr>
      <t>2</t>
    </r>
    <r>
      <rPr>
        <sz val="11"/>
        <color theme="1"/>
        <rFont val="宋体"/>
        <family val="1"/>
        <charset val="136"/>
        <scheme val="minor"/>
      </rPr>
      <t xml:space="preserve"> using a bootable image and reboot SUT remotely/locally.  During POST, please enter BIOS setup screen, and use the redirected USB device to boot.</t>
    </r>
  </si>
  <si>
    <t>SUT is successfully rebooted  into OS within the redirected USB device.</t>
  </si>
  <si>
    <r>
      <t xml:space="preserve">Redo step </t>
    </r>
    <r>
      <rPr>
        <sz val="11"/>
        <color indexed="60"/>
        <rFont val="新細明體"/>
        <family val="1"/>
        <charset val="136"/>
      </rPr>
      <t>3</t>
    </r>
    <r>
      <rPr>
        <sz val="11"/>
        <color theme="1"/>
        <rFont val="宋体"/>
        <family val="1"/>
        <charset val="136"/>
        <scheme val="minor"/>
      </rPr>
      <t xml:space="preserve"> using a bootable CD/DVD ROM or a bootable USB key. Reboot SUT remotely or locally.  During POST, please enter BIOS setup screen, and use the redirected USB device to boot.</t>
    </r>
  </si>
  <si>
    <t>SUT would boot from the redirected CD/DVD-ROM or USB key after reboot.</t>
  </si>
  <si>
    <t xml:space="preserve">Boot SUT into OS again. In the "USB Redirection" radio button group, please check "Using URL".  Input a valid URL in the text box and then press Start.  You need to setup a web server somewhere and put a image in the web for the URL redirection to work. 
</t>
  </si>
  <si>
    <t>Realtek Management Console/IIS server/ Apache Server</t>
  </si>
  <si>
    <t>Depending on the image used, SUT may show a redirected floppy, a CD/DVD ROM or a USB key.</t>
  </si>
  <si>
    <t>Put a bootable image in the web server and use the image for USB redirection. Reboot SUB remotely or locally. During POST, please enter BIOS setup screen and use the redirected USB device to boot.</t>
  </si>
  <si>
    <t>Depending on the image used, SUT may boot from a redirected floppy, a CD/DVD ROM or a USB key.</t>
  </si>
  <si>
    <t>Redo step 2 using two different capabilities writable USB drives combined with two different file formats list as follow: 
1. Disk size: less than 4GB, larger than 4GB.
2. Format: FAT32, NTFS
Read/Write/Move/Copy/Delete a file to the USB drives and then disconnect the USB drive.</t>
  </si>
  <si>
    <t>The file is read/write/move/copied/deleted successfully.</t>
  </si>
  <si>
    <t>Redo step 3 using a USB floppy drive. Read/Write/Move/Copy/Delete a file to the floppy drive and then disconnect it.</t>
  </si>
  <si>
    <t>Please check that  AC is connected in SUT.
Please put  SUT in the S0 state.
In the right pane of Realtek Management console, please choose "Event Log" in the left pane.</t>
  </si>
  <si>
    <t>Event Log is selected. AC is connected.</t>
  </si>
  <si>
    <t>In the right-top pane, there are five kinds of events logged in SUT, which are INFO, HW, USER, WARNING, ERROR. The ALL icon is used to list all of the events happened in SUT. Please check each of the type to see if there is any events happened.</t>
  </si>
  <si>
    <t>All events would be shown in the "ALL" type. You can check other type to see if there is any.</t>
  </si>
  <si>
    <t>Reboot the SUT. Some events would be logged again, check the timestamp of these events.</t>
  </si>
  <si>
    <t>The timestamp of these newly happened events should be correct.</t>
  </si>
  <si>
    <t>Please check that  AC is connected in SUT.
Please put  SUT in the S0 state.
In the right pane of Realtek Management console, please choose "Alert Indication" in the left pane.</t>
  </si>
  <si>
    <t>"Alert Indication" is selected. AC is connected.</t>
  </si>
  <si>
    <t>In the right-top pane, there are six kinds of events ready for subscription, which are INFO, HW, USER, WARNING, ERROR and ALL. The ALL icon is used to subscribe all of the events happened in SUT.  You can subscribe a specific type of events by doubly clicking its icon. We support 15 subscriptions at the same time maximally.</t>
  </si>
  <si>
    <t>There is no subscriptions in the right-bottom pane.</t>
  </si>
  <si>
    <t>Subscribe "ALL" events and use the default alert destination.</t>
  </si>
  <si>
    <t>There is one entry in the right-bottom pane for the "ALL" type event.</t>
  </si>
  <si>
    <t>Change to the "Alert Indication" Tab.
Alerts would be sent to this tab in a real-time manner if any.
I case of no events, DASH heart beat would be sent every 10 seconds.
Reboot SUT to see if POST messages are shown.</t>
  </si>
  <si>
    <r>
      <t xml:space="preserve">You would see a similar snapshot as Figure 2. POST messages or </t>
    </r>
    <r>
      <rPr>
        <sz val="11"/>
        <color indexed="10"/>
        <rFont val="新細明體"/>
        <family val="1"/>
        <charset val="136"/>
      </rPr>
      <t>DASH heart beats</t>
    </r>
    <r>
      <rPr>
        <sz val="11"/>
        <color theme="1"/>
        <rFont val="宋体"/>
        <family val="1"/>
        <charset val="136"/>
        <scheme val="minor"/>
      </rPr>
      <t xml:space="preserve"> are shown.</t>
    </r>
  </si>
  <si>
    <t>Unsubscribe the "ALL" event by double clicking the entry in right-bottom pane.</t>
  </si>
  <si>
    <t>After successfully unsubscribe, there is no subscriptions in the right-bottom pane.</t>
  </si>
  <si>
    <t>Change to the "Alert Indication" Tab. See if there is no new events sent, even for DASH heart beats.</t>
  </si>
  <si>
    <t>No events would be shown, including DASH heart beats.</t>
  </si>
  <si>
    <t>Subscribe each of other five types, redo step 3-6.</t>
  </si>
  <si>
    <t>Same as expected results in the step 3 - 5.</t>
  </si>
  <si>
    <t>Please check that  AC is connected in SUT.
Please put  SUT in the S5 state.
In the right pane of Realtek Management console, please choose "Network Setting" in the left pane.</t>
  </si>
  <si>
    <t>"Network Setting" is selected. AC is connected.</t>
  </si>
  <si>
    <t>Doubly click the "IPProtocol:0" in the right-top pane.</t>
  </si>
  <si>
    <t>A new frame related to IP settings is shown.</t>
  </si>
  <si>
    <t>Please change the IP address to 192.168.0.20  and press OK.</t>
  </si>
  <si>
    <t>Realtek Management Console would logout the current user.</t>
  </si>
  <si>
    <t>Login SUT using the new IP address assigned in step 3.</t>
  </si>
  <si>
    <t>Successfully login in SUT with new IP address.</t>
  </si>
  <si>
    <t>Redo step 2 and change IP settings from Static IP to DHCP. Be sure you have a DHCP server connected with SUT.</t>
  </si>
  <si>
    <t>SUT would get an IP address from the DHCP server. Please check the IP address assigned to SUT in the DHCP server.
You can also perform a discovery to find SUT again.</t>
  </si>
  <si>
    <t>Get the IP assigned to SUT.</t>
  </si>
  <si>
    <t>Login SUT using the new IP address assigned in step 6.</t>
  </si>
  <si>
    <t>Redo step 2 and step 3. Boot SUT into Windows. After a while, Realtek Windows client would set  the IP address used in Windows back to firmware.</t>
  </si>
  <si>
    <t>Successfully login in SUT using 192.168.0.10.</t>
  </si>
  <si>
    <t>Please check that  AC is connected in SUT.
Please put  SUT in the S0 state.
In the right pane of Realtek Management console, please choose "Opaque Data Store" in the left pane.</t>
  </si>
  <si>
    <t>"Opaque Data Store" is selected. AC is connected.</t>
  </si>
  <si>
    <t>Console Tool not support.</t>
  </si>
  <si>
    <t>By default, there is no opaque store in SUT. Please doubly click the "Create" icon in the right-top pane to add one.</t>
  </si>
  <si>
    <t>Please enter the name for the store. There is a new icon represented for the store shown.</t>
  </si>
  <si>
    <t>Double clicking the newly created icon for the store, you can perform read, write, delete and change owner for the store.
Try to write something in the store.</t>
  </si>
  <si>
    <t>Data has been written to the store.</t>
  </si>
  <si>
    <t>In SUT, doubly click the Realtek client tool, which is running in the notification area of task bar. Press the "Opaque data management" button in the client tool.</t>
  </si>
  <si>
    <t>Realtek Client Tool</t>
  </si>
  <si>
    <t>A new frame to handle opaque data is shown.</t>
  </si>
  <si>
    <t xml:space="preserve">Read data from the opaque store that previously created remotely by Realtek management console.
</t>
  </si>
  <si>
    <t>The data read should be the same with that written previously.</t>
  </si>
  <si>
    <t>Create another opaque store using Realtek client tool. Try to write something in the store.</t>
  </si>
  <si>
    <t>Realtek client tool would show the name of  newly created store .</t>
  </si>
  <si>
    <t>Put SUT in S5 either remotely or locally.
Using Realtek management console to read back data written by Realtek client tool. You can doubly click the icon with name for the store created in step 6.</t>
  </si>
  <si>
    <t>Please check that the AC is connected in the SUT.
Please put the SUT in the S0 state.
Open a web browser in the console side and use http://192.168.0.10:623/ to do simple management tasks.</t>
  </si>
  <si>
    <t>Any Web browser, IE or Google Chrome.</t>
  </si>
  <si>
    <t>A built-in web page in SUT would be shown.</t>
  </si>
  <si>
    <t>Please Click each item(BIOS, System information, Based Board Information, Chassis, CPU, Cache, Port connection, Slot, System Event Log, Physical Memory and Memory Device) below "System information" in the left frame to see if there is any problem. For each item, there should be some information listed in the right frame.</t>
  </si>
  <si>
    <t>Check if there is any "Not Found" message in the page.</t>
  </si>
  <si>
    <t>Please Click the "Remote Control" in the left frame. Perform each power control operation sequentially: Reset, Power off, Power up and Power Cycle Reset.</t>
  </si>
  <si>
    <t>SUT should behave as expected.</t>
  </si>
  <si>
    <t>Please Click the "Network setting" in the left frame.  Check the IP address shown is the same with that of SUT.</t>
  </si>
  <si>
    <t>IP address should be the same.</t>
  </si>
  <si>
    <t>Please Click the "Event Log" in the left frame.  Check if there are some logs shown.</t>
  </si>
  <si>
    <t>There should be some logs shown if supported.</t>
  </si>
  <si>
    <t xml:space="preserve">Boot the SUT into Windows. 
Perfrom Endurance test using MPLAN Test Tool：
Device: Select All
Loop: 3000
Test: All Link speed
</t>
  </si>
  <si>
    <t>Windows MPLAN Tool</t>
  </si>
  <si>
    <t>No error occurs at every Ethernet cards.</t>
  </si>
</sst>
</file>

<file path=xl/styles.xml><?xml version="1.0" encoding="utf-8"?>
<styleSheet xmlns="http://schemas.openxmlformats.org/spreadsheetml/2006/main">
  <numFmts count="4">
    <numFmt numFmtId="176" formatCode="_-&quot;NT$&quot;* #,##0_-;\-&quot;NT$&quot;* #,##0_-;_-&quot;NT$&quot;* &quot;-&quot;_-;_-@_-"/>
    <numFmt numFmtId="177" formatCode="_-* #,##0_-;\-* #,##0_-;_-* &quot;-&quot;_-;_-@_-"/>
    <numFmt numFmtId="178" formatCode="_-* #,##0.00_-;\-* #,##0.00_-;_-* &quot;-&quot;??_-;_-@_-"/>
    <numFmt numFmtId="179" formatCode="_-&quot;NT$&quot;* #,##0.00_-;\-&quot;NT$&quot;* #,##0.00_-;_-&quot;NT$&quot;* &quot;-&quot;??_-;_-@_-"/>
  </numFmts>
  <fonts count="42">
    <font>
      <sz val="11"/>
      <color theme="1"/>
      <name val="宋体"/>
      <family val="1"/>
      <charset val="136"/>
      <scheme val="minor"/>
    </font>
    <font>
      <sz val="11"/>
      <name val="新細明體"/>
      <family val="1"/>
      <charset val="136"/>
    </font>
    <font>
      <sz val="11"/>
      <color indexed="8"/>
      <name val="Arial Unicode MS"/>
      <family val="1"/>
      <charset val="136"/>
    </font>
    <font>
      <b/>
      <sz val="11"/>
      <color indexed="8"/>
      <name val="新細明體"/>
      <family val="1"/>
      <charset val="136"/>
    </font>
    <font>
      <sz val="11"/>
      <color indexed="10"/>
      <name val="新細明體"/>
      <family val="1"/>
      <charset val="136"/>
    </font>
    <font>
      <u/>
      <sz val="11"/>
      <color theme="10"/>
      <name val="新細明體"/>
      <family val="1"/>
      <charset val="136"/>
    </font>
    <font>
      <sz val="11"/>
      <color indexed="36"/>
      <name val="Arial"/>
      <family val="2"/>
      <charset val="0"/>
    </font>
    <font>
      <b/>
      <sz val="11"/>
      <color indexed="8"/>
      <name val="Arial"/>
      <family val="2"/>
      <charset val="0"/>
    </font>
    <font>
      <sz val="11"/>
      <color indexed="8"/>
      <name val="Arial"/>
      <family val="2"/>
      <charset val="0"/>
    </font>
    <font>
      <sz val="11"/>
      <color indexed="8"/>
      <name val="新細明體"/>
      <family val="1"/>
      <charset val="136"/>
    </font>
    <font>
      <sz val="11"/>
      <color rgb="FFFF0000"/>
      <name val="宋体"/>
      <family val="1"/>
      <charset val="136"/>
      <scheme val="minor"/>
    </font>
    <font>
      <b/>
      <sz val="11"/>
      <color indexed="8"/>
      <name val="Arial Unicode MS"/>
      <family val="1"/>
      <charset val="136"/>
    </font>
    <font>
      <b/>
      <sz val="14"/>
      <color indexed="8"/>
      <name val="Arial Unicode MS"/>
      <family val="1"/>
      <charset val="136"/>
    </font>
    <font>
      <b/>
      <sz val="11"/>
      <color indexed="9"/>
      <name val="Arial Unicode MS"/>
      <family val="1"/>
      <charset val="136"/>
    </font>
    <font>
      <u/>
      <sz val="11"/>
      <color indexed="12"/>
      <name val="Arial Unicode MS"/>
      <family val="1"/>
      <charset val="136"/>
    </font>
    <font>
      <sz val="12"/>
      <color indexed="8"/>
      <name val="Arial"/>
      <family val="2"/>
      <charset val="0"/>
    </font>
    <font>
      <b/>
      <sz val="11"/>
      <name val="Arial"/>
      <family val="2"/>
      <charset val="0"/>
    </font>
    <font>
      <b/>
      <sz val="11"/>
      <color indexed="9"/>
      <name val="Arial"/>
      <family val="2"/>
      <charset val="0"/>
    </font>
    <font>
      <sz val="11"/>
      <name val="Arial"/>
      <family val="2"/>
      <charset val="0"/>
    </font>
    <font>
      <b/>
      <sz val="15"/>
      <color theme="3"/>
      <name val="宋体"/>
      <family val="1"/>
      <charset val="136"/>
      <scheme val="minor"/>
    </font>
    <font>
      <u/>
      <sz val="11"/>
      <color theme="11"/>
      <name val="宋体"/>
      <family val="1"/>
      <charset val="136"/>
      <scheme val="minor"/>
    </font>
    <font>
      <sz val="12"/>
      <color rgb="FF3F3F76"/>
      <name val="宋体"/>
      <family val="1"/>
      <charset val="136"/>
      <scheme val="minor"/>
    </font>
    <font>
      <sz val="12"/>
      <color theme="1"/>
      <name val="宋体"/>
      <family val="1"/>
      <charset val="136"/>
      <scheme val="minor"/>
    </font>
    <font>
      <b/>
      <sz val="18"/>
      <color theme="3"/>
      <name val="宋体"/>
      <family val="1"/>
      <charset val="136"/>
      <scheme val="major"/>
    </font>
    <font>
      <sz val="12"/>
      <color rgb="FF9C0006"/>
      <name val="宋体"/>
      <family val="1"/>
      <charset val="136"/>
      <scheme val="minor"/>
    </font>
    <font>
      <sz val="12"/>
      <color theme="0"/>
      <name val="宋体"/>
      <family val="1"/>
      <charset val="136"/>
      <scheme val="minor"/>
    </font>
    <font>
      <b/>
      <sz val="12"/>
      <color rgb="FF3F3F3F"/>
      <name val="宋体"/>
      <family val="1"/>
      <charset val="136"/>
      <scheme val="minor"/>
    </font>
    <font>
      <b/>
      <sz val="13"/>
      <color theme="3"/>
      <name val="宋体"/>
      <family val="1"/>
      <charset val="136"/>
      <scheme val="minor"/>
    </font>
    <font>
      <sz val="12"/>
      <color rgb="FF006100"/>
      <name val="宋体"/>
      <family val="1"/>
      <charset val="136"/>
      <scheme val="minor"/>
    </font>
    <font>
      <b/>
      <sz val="12"/>
      <color rgb="FFFA7D00"/>
      <name val="宋体"/>
      <family val="1"/>
      <charset val="136"/>
      <scheme val="minor"/>
    </font>
    <font>
      <sz val="12"/>
      <color rgb="FFFA7D00"/>
      <name val="宋体"/>
      <family val="1"/>
      <charset val="136"/>
      <scheme val="minor"/>
    </font>
    <font>
      <sz val="12"/>
      <color rgb="FFFF0000"/>
      <name val="宋体"/>
      <family val="1"/>
      <charset val="136"/>
      <scheme val="minor"/>
    </font>
    <font>
      <sz val="12"/>
      <color rgb="FF9C6500"/>
      <name val="宋体"/>
      <family val="1"/>
      <charset val="136"/>
      <scheme val="minor"/>
    </font>
    <font>
      <b/>
      <sz val="11"/>
      <color theme="3"/>
      <name val="宋体"/>
      <family val="1"/>
      <charset val="136"/>
      <scheme val="minor"/>
    </font>
    <font>
      <i/>
      <sz val="12"/>
      <color rgb="FF7F7F7F"/>
      <name val="宋体"/>
      <family val="1"/>
      <charset val="136"/>
      <scheme val="minor"/>
    </font>
    <font>
      <b/>
      <sz val="12"/>
      <color theme="1"/>
      <name val="宋体"/>
      <family val="1"/>
      <charset val="136"/>
      <scheme val="minor"/>
    </font>
    <font>
      <b/>
      <sz val="12"/>
      <color theme="0"/>
      <name val="宋体"/>
      <family val="1"/>
      <charset val="136"/>
      <scheme val="minor"/>
    </font>
    <font>
      <sz val="12"/>
      <color indexed="8"/>
      <name val="新細明體"/>
      <family val="1"/>
      <charset val="136"/>
    </font>
    <font>
      <sz val="11"/>
      <color indexed="60"/>
      <name val="新細明體"/>
      <family val="1"/>
      <charset val="136"/>
    </font>
    <font>
      <sz val="11"/>
      <color indexed="30"/>
      <name val="新細明體"/>
      <family val="1"/>
      <charset val="136"/>
    </font>
    <font>
      <sz val="11"/>
      <color indexed="10"/>
      <name val="Arial"/>
      <family val="2"/>
      <charset val="0"/>
    </font>
    <font>
      <b/>
      <sz val="11"/>
      <color indexed="10"/>
      <name val="新細明體"/>
      <family val="1"/>
      <charset val="136"/>
    </font>
  </fonts>
  <fills count="38">
    <fill>
      <patternFill patternType="none"/>
    </fill>
    <fill>
      <patternFill patternType="gray125"/>
    </fill>
    <fill>
      <patternFill patternType="solid">
        <fgColor indexed="47"/>
        <bgColor indexed="64"/>
      </patternFill>
    </fill>
    <fill>
      <patternFill patternType="solid">
        <fgColor indexed="9"/>
        <bgColor indexed="64"/>
      </patternFill>
    </fill>
    <fill>
      <patternFill patternType="solid">
        <fgColor indexed="31"/>
        <bgColor indexed="64"/>
      </patternFill>
    </fill>
    <fill>
      <patternFill patternType="solid">
        <fgColor indexed="26"/>
        <bgColor indexed="64"/>
      </patternFill>
    </fill>
    <fill>
      <patternFill patternType="solid">
        <fgColor indexed="42"/>
        <bgColor indexed="64"/>
      </patternFill>
    </fill>
    <fill>
      <patternFill patternType="solid">
        <fgColor indexed="49"/>
        <bgColor indexed="64"/>
      </patternFill>
    </fill>
    <fill>
      <patternFill patternType="solid">
        <fgColor rgb="FFFFCC99"/>
        <bgColor indexed="64"/>
      </patternFill>
    </fill>
    <fill>
      <patternFill patternType="solid">
        <fgColor indexed="45"/>
        <bgColor indexed="64"/>
      </patternFill>
    </fill>
    <fill>
      <patternFill patternType="solid">
        <fgColor rgb="FFFFC7CE"/>
        <bgColor indexed="64"/>
      </patternFill>
    </fill>
    <fill>
      <patternFill patternType="solid">
        <fgColor theme="4"/>
        <bgColor indexed="64"/>
      </patternFill>
    </fill>
    <fill>
      <patternFill patternType="solid">
        <fgColor rgb="FFF2F2F2"/>
        <bgColor indexed="64"/>
      </patternFill>
    </fill>
    <fill>
      <patternFill patternType="solid">
        <fgColor theme="5" tint="0.599993896298105"/>
        <bgColor indexed="64"/>
      </patternFill>
    </fill>
    <fill>
      <patternFill patternType="solid">
        <fgColor rgb="FFC6EFCE"/>
        <bgColor indexed="64"/>
      </patternFill>
    </fill>
    <fill>
      <patternFill patternType="solid">
        <fgColor rgb="FFFFFFCC"/>
        <bgColor indexed="64"/>
      </patternFill>
    </fill>
    <fill>
      <patternFill patternType="solid">
        <fgColor indexed="31"/>
        <bgColor indexed="64"/>
      </patternFill>
    </fill>
    <fill>
      <patternFill patternType="solid">
        <fgColor theme="4" tint="0.399975585192419"/>
        <bgColor indexed="64"/>
      </patternFill>
    </fill>
    <fill>
      <patternFill patternType="solid">
        <fgColor theme="4" tint="0.599993896298105"/>
        <bgColor indexed="64"/>
      </patternFill>
    </fill>
    <fill>
      <patternFill patternType="solid">
        <fgColor theme="8" tint="0.399975585192419"/>
        <bgColor indexed="64"/>
      </patternFill>
    </fill>
    <fill>
      <patternFill patternType="solid">
        <fgColor theme="8"/>
        <bgColor indexed="64"/>
      </patternFill>
    </fill>
    <fill>
      <patternFill patternType="solid">
        <fgColor indexed="11"/>
        <bgColor indexed="64"/>
      </patternFill>
    </fill>
    <fill>
      <patternFill patternType="solid">
        <fgColor theme="9" tint="0.799981688894314"/>
        <bgColor indexed="64"/>
      </patternFill>
    </fill>
    <fill>
      <patternFill patternType="solid">
        <fgColor indexed="42"/>
        <bgColor indexed="64"/>
      </patternFill>
    </fill>
    <fill>
      <patternFill patternType="solid">
        <fgColor theme="9" tint="0.599993896298105"/>
        <bgColor indexed="64"/>
      </patternFill>
    </fill>
    <fill>
      <patternFill patternType="solid">
        <fgColor theme="8" tint="0.799981688894314"/>
        <bgColor indexed="64"/>
      </patternFill>
    </fill>
    <fill>
      <patternFill patternType="solid">
        <fgColor rgb="FFFFEB9C"/>
        <bgColor indexed="64"/>
      </patternFill>
    </fill>
    <fill>
      <patternFill patternType="solid">
        <fgColor theme="9"/>
        <bgColor indexed="64"/>
      </patternFill>
    </fill>
    <fill>
      <patternFill patternType="solid">
        <fgColor theme="5" tint="0.399975585192419"/>
        <bgColor indexed="64"/>
      </patternFill>
    </fill>
    <fill>
      <patternFill patternType="solid">
        <fgColor theme="5"/>
        <bgColor indexed="64"/>
      </patternFill>
    </fill>
    <fill>
      <patternFill patternType="solid">
        <fgColor rgb="FFA5A5A5"/>
        <bgColor indexed="64"/>
      </patternFill>
    </fill>
    <fill>
      <patternFill patternType="solid">
        <fgColor theme="6"/>
        <bgColor indexed="64"/>
      </patternFill>
    </fill>
    <fill>
      <patternFill patternType="solid">
        <fgColor indexed="36"/>
        <bgColor indexed="64"/>
      </patternFill>
    </fill>
    <fill>
      <patternFill patternType="solid">
        <fgColor theme="8" tint="0.599993896298105"/>
        <bgColor indexed="64"/>
      </patternFill>
    </fill>
    <fill>
      <patternFill patternType="solid">
        <fgColor theme="7"/>
        <bgColor indexed="64"/>
      </patternFill>
    </fill>
    <fill>
      <patternFill patternType="solid">
        <fgColor indexed="46"/>
        <bgColor indexed="64"/>
      </patternFill>
    </fill>
    <fill>
      <patternFill patternType="solid">
        <fgColor indexed="52"/>
        <bgColor indexed="64"/>
      </patternFill>
    </fill>
    <fill>
      <patternFill patternType="solid">
        <fgColor theme="7" tint="0.599993896298105"/>
        <bgColor indexed="64"/>
      </patternFill>
    </fill>
  </fills>
  <borders count="51">
    <border>
      <left/>
      <right/>
      <top/>
      <bottom/>
      <diagonal/>
    </border>
    <border>
      <left style="thick">
        <color auto="1"/>
      </left>
      <right style="thin">
        <color auto="1"/>
      </right>
      <top style="thick">
        <color auto="1"/>
      </top>
      <bottom style="thin">
        <color auto="1"/>
      </bottom>
      <diagonal/>
    </border>
    <border>
      <left style="thin">
        <color auto="1"/>
      </left>
      <right style="thin">
        <color auto="1"/>
      </right>
      <top style="thick">
        <color auto="1"/>
      </top>
      <bottom style="thin">
        <color auto="1"/>
      </bottom>
      <diagonal/>
    </border>
    <border>
      <left style="thin">
        <color auto="1"/>
      </left>
      <right style="thick">
        <color auto="1"/>
      </right>
      <top style="thick">
        <color auto="1"/>
      </top>
      <bottom style="thin">
        <color auto="1"/>
      </bottom>
      <diagonal/>
    </border>
    <border>
      <left style="thick">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ck">
        <color auto="1"/>
      </right>
      <top style="thin">
        <color auto="1"/>
      </top>
      <bottom style="thin">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ck">
        <color auto="1"/>
      </left>
      <right style="thin">
        <color auto="1"/>
      </right>
      <top style="thin">
        <color auto="1"/>
      </top>
      <bottom style="thick">
        <color auto="1"/>
      </bottom>
      <diagonal/>
    </border>
    <border>
      <left style="thin">
        <color auto="1"/>
      </left>
      <right style="thin">
        <color auto="1"/>
      </right>
      <top style="thin">
        <color auto="1"/>
      </top>
      <bottom style="thick">
        <color auto="1"/>
      </bottom>
      <diagonal/>
    </border>
    <border>
      <left style="thin">
        <color auto="1"/>
      </left>
      <right style="thick">
        <color auto="1"/>
      </right>
      <top style="thin">
        <color auto="1"/>
      </top>
      <bottom style="thick">
        <color auto="1"/>
      </bottom>
      <diagonal/>
    </border>
    <border>
      <left/>
      <right/>
      <top/>
      <bottom style="thick">
        <color auto="1"/>
      </bottom>
      <diagonal/>
    </border>
    <border>
      <left style="medium">
        <color auto="1"/>
      </left>
      <right style="thin">
        <color auto="1"/>
      </right>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thick">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thick">
        <color auto="1"/>
      </right>
      <top/>
      <bottom style="thin">
        <color auto="1"/>
      </bottom>
      <diagonal/>
    </border>
    <border>
      <left/>
      <right style="thin">
        <color auto="1"/>
      </right>
      <top style="thick">
        <color auto="1"/>
      </top>
      <bottom style="thin">
        <color auto="1"/>
      </bottom>
      <diagonal/>
    </border>
    <border>
      <left/>
      <right style="thin">
        <color auto="1"/>
      </right>
      <top style="thin">
        <color auto="1"/>
      </top>
      <bottom style="thin">
        <color auto="1"/>
      </bottom>
      <diagonal/>
    </border>
    <border>
      <left/>
      <right style="thin">
        <color auto="1"/>
      </right>
      <top style="thin">
        <color auto="1"/>
      </top>
      <bottom style="thick">
        <color auto="1"/>
      </bottom>
      <diagonal/>
    </border>
    <border>
      <left style="medium">
        <color auto="1"/>
      </left>
      <right style="thin">
        <color auto="1"/>
      </right>
      <top/>
      <bottom style="thin">
        <color auto="1"/>
      </bottom>
      <diagonal/>
    </border>
    <border>
      <left style="thin">
        <color auto="1"/>
      </left>
      <right style="medium">
        <color auto="1"/>
      </right>
      <top/>
      <bottom style="thin">
        <color auto="1"/>
      </bottom>
      <diagonal/>
    </border>
    <border>
      <left style="thick">
        <color auto="1"/>
      </left>
      <right/>
      <top style="thick">
        <color auto="1"/>
      </top>
      <bottom style="thin">
        <color auto="1"/>
      </bottom>
      <diagonal/>
    </border>
    <border>
      <left/>
      <right/>
      <top style="thick">
        <color auto="1"/>
      </top>
      <bottom style="thin">
        <color auto="1"/>
      </bottom>
      <diagonal/>
    </border>
    <border>
      <left/>
      <right style="thick">
        <color auto="1"/>
      </right>
      <top style="thick">
        <color auto="1"/>
      </top>
      <bottom style="thin">
        <color auto="1"/>
      </bottom>
      <diagonal/>
    </border>
    <border>
      <left style="thick">
        <color auto="1"/>
      </left>
      <right style="thin">
        <color auto="1"/>
      </right>
      <top style="thin">
        <color auto="1"/>
      </top>
      <bottom style="double">
        <color auto="1"/>
      </bottom>
      <diagonal/>
    </border>
    <border>
      <left style="thin">
        <color auto="1"/>
      </left>
      <right style="thin">
        <color auto="1"/>
      </right>
      <top/>
      <bottom style="double">
        <color auto="1"/>
      </bottom>
      <diagonal/>
    </border>
    <border>
      <left style="thin">
        <color auto="1"/>
      </left>
      <right style="thick">
        <color auto="1"/>
      </right>
      <top/>
      <bottom style="double">
        <color auto="1"/>
      </bottom>
      <diagonal/>
    </border>
    <border>
      <left style="thin">
        <color auto="1"/>
      </left>
      <right/>
      <top style="thin">
        <color auto="1"/>
      </top>
      <bottom style="thick">
        <color auto="1"/>
      </bottom>
      <diagonal/>
    </border>
    <border>
      <left/>
      <right/>
      <top style="thin">
        <color auto="1"/>
      </top>
      <bottom style="thick">
        <color auto="1"/>
      </bottom>
      <diagonal/>
    </border>
    <border>
      <left/>
      <right/>
      <top/>
      <bottom style="thin">
        <color auto="1"/>
      </bottom>
      <diagonal/>
    </border>
    <border>
      <left/>
      <right/>
      <top/>
      <bottom style="thick">
        <color theme="4"/>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thick">
        <color theme="4" tint="0.499984740745262"/>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right/>
      <top/>
      <bottom style="medium">
        <color theme="4" tint="0.399975585192419"/>
      </bottom>
      <diagonal/>
    </border>
    <border>
      <left/>
      <right/>
      <top style="thin">
        <color theme="4"/>
      </top>
      <bottom style="double">
        <color theme="4"/>
      </bottom>
      <diagonal/>
    </border>
    <border>
      <left style="double">
        <color rgb="FF3F3F3F"/>
      </left>
      <right style="double">
        <color rgb="FF3F3F3F"/>
      </right>
      <top style="double">
        <color rgb="FF3F3F3F"/>
      </top>
      <bottom style="double">
        <color rgb="FF3F3F3F"/>
      </bottom>
      <diagonal/>
    </border>
  </borders>
  <cellStyleXfs count="50">
    <xf numFmtId="0" fontId="0" fillId="0" borderId="0">
      <alignment vertical="center"/>
    </xf>
    <xf numFmtId="176" fontId="9" fillId="0" borderId="0" applyFont="0" applyFill="0" applyBorder="0" applyAlignment="0" applyProtection="0">
      <alignment vertical="center"/>
    </xf>
    <xf numFmtId="0" fontId="22" fillId="23" borderId="0" applyNumberFormat="0" applyBorder="0" applyAlignment="0" applyProtection="0">
      <alignment vertical="center"/>
    </xf>
    <xf numFmtId="0" fontId="21" fillId="8" borderId="43" applyNumberFormat="0" applyAlignment="0" applyProtection="0">
      <alignment vertical="center"/>
    </xf>
    <xf numFmtId="179" fontId="9" fillId="0" borderId="0" applyFont="0" applyFill="0" applyBorder="0" applyAlignment="0" applyProtection="0">
      <alignment vertical="center"/>
    </xf>
    <xf numFmtId="177" fontId="9" fillId="0" borderId="0" applyFont="0" applyFill="0" applyBorder="0" applyAlignment="0" applyProtection="0">
      <alignment vertical="center"/>
    </xf>
    <xf numFmtId="0" fontId="22" fillId="21" borderId="0" applyNumberFormat="0" applyBorder="0" applyAlignment="0" applyProtection="0">
      <alignment vertical="center"/>
    </xf>
    <xf numFmtId="0" fontId="24" fillId="10" borderId="0" applyNumberFormat="0" applyBorder="0" applyAlignment="0" applyProtection="0">
      <alignment vertical="center"/>
    </xf>
    <xf numFmtId="178" fontId="9" fillId="0" borderId="0" applyFont="0" applyFill="0" applyBorder="0" applyAlignment="0" applyProtection="0">
      <alignment vertical="center"/>
    </xf>
    <xf numFmtId="0" fontId="25" fillId="21" borderId="0" applyNumberFormat="0" applyBorder="0" applyAlignment="0" applyProtection="0">
      <alignment vertical="center"/>
    </xf>
    <xf numFmtId="0" fontId="5" fillId="0" borderId="0" applyNumberFormat="0" applyFill="0" applyBorder="0" applyAlignment="0" applyProtection="0">
      <alignment vertical="top"/>
      <protection locked="0"/>
    </xf>
    <xf numFmtId="9" fontId="9" fillId="0" borderId="0" applyFont="0" applyFill="0" applyBorder="0" applyAlignment="0" applyProtection="0">
      <alignment vertical="center"/>
    </xf>
    <xf numFmtId="0" fontId="20" fillId="0" borderId="0" applyNumberFormat="0" applyFill="0" applyBorder="0" applyAlignment="0" applyProtection="0">
      <alignment vertical="center"/>
    </xf>
    <xf numFmtId="0" fontId="9" fillId="15" borderId="46" applyNumberFormat="0" applyFont="0" applyAlignment="0" applyProtection="0">
      <alignment vertical="center"/>
    </xf>
    <xf numFmtId="0" fontId="25" fillId="28" borderId="0" applyNumberFormat="0" applyBorder="0" applyAlignment="0" applyProtection="0">
      <alignment vertical="center"/>
    </xf>
    <xf numFmtId="0" fontId="33" fillId="0" borderId="0" applyNumberFormat="0" applyFill="0" applyBorder="0" applyAlignment="0" applyProtection="0">
      <alignment vertical="center"/>
    </xf>
    <xf numFmtId="0" fontId="31" fillId="0" borderId="0" applyNumberFormat="0" applyFill="0" applyBorder="0" applyAlignment="0" applyProtection="0">
      <alignment vertical="center"/>
    </xf>
    <xf numFmtId="0" fontId="23" fillId="0" borderId="0" applyNumberFormat="0" applyFill="0" applyBorder="0" applyAlignment="0" applyProtection="0">
      <alignment vertical="center"/>
    </xf>
    <xf numFmtId="0" fontId="34" fillId="0" borderId="0" applyNumberFormat="0" applyFill="0" applyBorder="0" applyAlignment="0" applyProtection="0">
      <alignment vertical="center"/>
    </xf>
    <xf numFmtId="0" fontId="19" fillId="0" borderId="42" applyNumberFormat="0" applyFill="0" applyAlignment="0" applyProtection="0">
      <alignment vertical="center"/>
    </xf>
    <xf numFmtId="0" fontId="27" fillId="0" borderId="45" applyNumberFormat="0" applyFill="0" applyAlignment="0" applyProtection="0">
      <alignment vertical="center"/>
    </xf>
    <xf numFmtId="0" fontId="25" fillId="17" borderId="0" applyNumberFormat="0" applyBorder="0" applyAlignment="0" applyProtection="0">
      <alignment vertical="center"/>
    </xf>
    <xf numFmtId="0" fontId="33" fillId="0" borderId="48" applyNumberFormat="0" applyFill="0" applyAlignment="0" applyProtection="0">
      <alignment vertical="center"/>
    </xf>
    <xf numFmtId="0" fontId="25" fillId="32" borderId="0" applyNumberFormat="0" applyBorder="0" applyAlignment="0" applyProtection="0">
      <alignment vertical="center"/>
    </xf>
    <xf numFmtId="0" fontId="26" fillId="12" borderId="44" applyNumberFormat="0" applyAlignment="0" applyProtection="0">
      <alignment vertical="center"/>
    </xf>
    <xf numFmtId="0" fontId="29" fillId="12" borderId="43" applyNumberFormat="0" applyAlignment="0" applyProtection="0">
      <alignment vertical="center"/>
    </xf>
    <xf numFmtId="0" fontId="36" fillId="30" borderId="50" applyNumberFormat="0" applyAlignment="0" applyProtection="0">
      <alignment vertical="center"/>
    </xf>
    <xf numFmtId="0" fontId="22" fillId="22" borderId="0" applyNumberFormat="0" applyBorder="0" applyAlignment="0" applyProtection="0">
      <alignment vertical="center"/>
    </xf>
    <xf numFmtId="0" fontId="25" fillId="29" borderId="0" applyNumberFormat="0" applyBorder="0" applyAlignment="0" applyProtection="0">
      <alignment vertical="center"/>
    </xf>
    <xf numFmtId="0" fontId="30" fillId="0" borderId="47" applyNumberFormat="0" applyFill="0" applyAlignment="0" applyProtection="0">
      <alignment vertical="center"/>
    </xf>
    <xf numFmtId="0" fontId="35" fillId="0" borderId="49" applyNumberFormat="0" applyFill="0" applyAlignment="0" applyProtection="0">
      <alignment vertical="center"/>
    </xf>
    <xf numFmtId="0" fontId="28" fillId="14" borderId="0" applyNumberFormat="0" applyBorder="0" applyAlignment="0" applyProtection="0">
      <alignment vertical="center"/>
    </xf>
    <xf numFmtId="0" fontId="32" fillId="26" borderId="0" applyNumberFormat="0" applyBorder="0" applyAlignment="0" applyProtection="0">
      <alignment vertical="center"/>
    </xf>
    <xf numFmtId="0" fontId="22" fillId="25" borderId="0" applyNumberFormat="0" applyBorder="0" applyAlignment="0" applyProtection="0">
      <alignment vertical="center"/>
    </xf>
    <xf numFmtId="0" fontId="25" fillId="11" borderId="0" applyNumberFormat="0" applyBorder="0" applyAlignment="0" applyProtection="0">
      <alignment vertical="center"/>
    </xf>
    <xf numFmtId="0" fontId="22" fillId="16" borderId="0" applyNumberFormat="0" applyBorder="0" applyAlignment="0" applyProtection="0">
      <alignment vertical="center"/>
    </xf>
    <xf numFmtId="0" fontId="22" fillId="18" borderId="0" applyNumberFormat="0" applyBorder="0" applyAlignment="0" applyProtection="0">
      <alignment vertical="center"/>
    </xf>
    <xf numFmtId="0" fontId="22" fillId="9" borderId="0" applyNumberFormat="0" applyBorder="0" applyAlignment="0" applyProtection="0">
      <alignment vertical="center"/>
    </xf>
    <xf numFmtId="0" fontId="22" fillId="13" borderId="0" applyNumberFormat="0" applyBorder="0" applyAlignment="0" applyProtection="0">
      <alignment vertical="center"/>
    </xf>
    <xf numFmtId="0" fontId="25" fillId="31" borderId="0" applyNumberFormat="0" applyBorder="0" applyAlignment="0" applyProtection="0">
      <alignment vertical="center"/>
    </xf>
    <xf numFmtId="0" fontId="25" fillId="34" borderId="0" applyNumberFormat="0" applyBorder="0" applyAlignment="0" applyProtection="0">
      <alignment vertical="center"/>
    </xf>
    <xf numFmtId="0" fontId="22" fillId="35" borderId="0" applyNumberFormat="0" applyBorder="0" applyAlignment="0" applyProtection="0">
      <alignment vertical="center"/>
    </xf>
    <xf numFmtId="0" fontId="22" fillId="37" borderId="0" applyNumberFormat="0" applyBorder="0" applyAlignment="0" applyProtection="0">
      <alignment vertical="center"/>
    </xf>
    <xf numFmtId="0" fontId="25" fillId="20" borderId="0" applyNumberFormat="0" applyBorder="0" applyAlignment="0" applyProtection="0">
      <alignment vertical="center"/>
    </xf>
    <xf numFmtId="0" fontId="22" fillId="33" borderId="0" applyNumberFormat="0" applyBorder="0" applyAlignment="0" applyProtection="0">
      <alignment vertical="center"/>
    </xf>
    <xf numFmtId="0" fontId="25" fillId="19" borderId="0" applyNumberFormat="0" applyBorder="0" applyAlignment="0" applyProtection="0">
      <alignment vertical="center"/>
    </xf>
    <xf numFmtId="0" fontId="25" fillId="27" borderId="0" applyNumberFormat="0" applyBorder="0" applyAlignment="0" applyProtection="0">
      <alignment vertical="center"/>
    </xf>
    <xf numFmtId="0" fontId="22" fillId="24" borderId="0" applyNumberFormat="0" applyBorder="0" applyAlignment="0" applyProtection="0">
      <alignment vertical="center"/>
    </xf>
    <xf numFmtId="0" fontId="25" fillId="36" borderId="0" applyNumberFormat="0" applyBorder="0" applyAlignment="0" applyProtection="0">
      <alignment vertical="center"/>
    </xf>
    <xf numFmtId="0" fontId="37" fillId="0" borderId="0"/>
  </cellStyleXfs>
  <cellXfs count="184">
    <xf numFmtId="0" fontId="0" fillId="0" borderId="0" xfId="0">
      <alignment vertical="center"/>
    </xf>
    <xf numFmtId="0" fontId="0" fillId="0" borderId="0" xfId="0" applyAlignment="1">
      <alignment horizontal="center" vertical="center"/>
    </xf>
    <xf numFmtId="0" fontId="0" fillId="0" borderId="1" xfId="0" applyBorder="1" applyAlignment="1">
      <alignment horizontal="center" vertical="center"/>
    </xf>
    <xf numFmtId="0" fontId="0" fillId="0" borderId="2" xfId="0" applyBorder="1" applyAlignment="1">
      <alignment horizontal="center" vertical="center"/>
    </xf>
    <xf numFmtId="0" fontId="0" fillId="0" borderId="2" xfId="0" applyFill="1" applyBorder="1" applyAlignment="1">
      <alignment horizontal="center" vertical="center"/>
    </xf>
    <xf numFmtId="0" fontId="0" fillId="2" borderId="2" xfId="0" applyFill="1" applyBorder="1" applyAlignment="1">
      <alignment horizontal="center" vertical="center"/>
    </xf>
    <xf numFmtId="0" fontId="0" fillId="0" borderId="3" xfId="0" applyFill="1" applyBorder="1" applyAlignment="1">
      <alignment horizontal="center" vertical="center"/>
    </xf>
    <xf numFmtId="0" fontId="1" fillId="0" borderId="4" xfId="0" applyFont="1" applyBorder="1" applyAlignment="1">
      <alignment horizontal="center" vertical="center"/>
    </xf>
    <xf numFmtId="0" fontId="1" fillId="0" borderId="5" xfId="0" applyFont="1" applyBorder="1" applyAlignment="1">
      <alignment horizontal="center" vertical="center"/>
    </xf>
    <xf numFmtId="0" fontId="1" fillId="0" borderId="5" xfId="0" applyFont="1" applyBorder="1" applyAlignment="1">
      <alignment vertical="center" wrapText="1"/>
    </xf>
    <xf numFmtId="0" fontId="2" fillId="0" borderId="5" xfId="0" applyFont="1" applyBorder="1" applyAlignment="1">
      <alignment horizontal="center" vertical="center"/>
    </xf>
    <xf numFmtId="0" fontId="2" fillId="2" borderId="5" xfId="0" applyFont="1" applyFill="1" applyBorder="1" applyAlignment="1" applyProtection="1">
      <alignment horizontal="center" vertical="center"/>
      <protection locked="0"/>
    </xf>
    <xf numFmtId="0" fontId="0" fillId="0" borderId="6" xfId="0" applyBorder="1" applyAlignment="1">
      <alignment vertical="center" wrapText="1"/>
    </xf>
    <xf numFmtId="0" fontId="0" fillId="0" borderId="0" xfId="0" applyAlignment="1">
      <alignment vertical="center" wrapText="1"/>
    </xf>
    <xf numFmtId="0" fontId="3" fillId="0" borderId="0" xfId="0" applyFont="1">
      <alignment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8" xfId="0" applyFill="1" applyBorder="1" applyAlignment="1">
      <alignment horizontal="center" vertical="center"/>
    </xf>
    <xf numFmtId="0" fontId="0" fillId="2" borderId="8" xfId="0" applyFill="1" applyBorder="1" applyAlignment="1">
      <alignment horizontal="center" vertical="center"/>
    </xf>
    <xf numFmtId="0" fontId="0" fillId="0" borderId="9" xfId="0" applyFill="1" applyBorder="1" applyAlignment="1">
      <alignment horizontal="center" vertical="center"/>
    </xf>
    <xf numFmtId="0" fontId="0" fillId="0" borderId="10" xfId="0" applyBorder="1" applyAlignment="1">
      <alignment horizontal="center" vertical="center"/>
    </xf>
    <xf numFmtId="0" fontId="0" fillId="0" borderId="5" xfId="0" applyBorder="1" applyAlignment="1">
      <alignment horizontal="center" vertical="center"/>
    </xf>
    <xf numFmtId="0" fontId="0" fillId="0" borderId="5" xfId="0" applyFont="1" applyBorder="1" applyAlignment="1">
      <alignment vertical="center" wrapText="1"/>
    </xf>
    <xf numFmtId="0" fontId="0" fillId="0" borderId="5" xfId="0" applyBorder="1" applyAlignment="1">
      <alignment vertical="center" wrapText="1"/>
    </xf>
    <xf numFmtId="0" fontId="0" fillId="0" borderId="11" xfId="0" applyBorder="1" applyAlignment="1">
      <alignment vertical="center" wrapText="1"/>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13" xfId="0" applyBorder="1" applyAlignment="1">
      <alignment vertical="center" wrapText="1"/>
    </xf>
    <xf numFmtId="0" fontId="2" fillId="0" borderId="13" xfId="0" applyFont="1" applyBorder="1" applyAlignment="1">
      <alignment horizontal="center" vertical="center"/>
    </xf>
    <xf numFmtId="0" fontId="2" fillId="2" borderId="13" xfId="0" applyFont="1" applyFill="1" applyBorder="1" applyAlignment="1" applyProtection="1">
      <alignment horizontal="center" vertical="center"/>
      <protection locked="0"/>
    </xf>
    <xf numFmtId="0" fontId="0" fillId="0" borderId="14" xfId="0" applyBorder="1" applyAlignment="1">
      <alignment vertical="center" wrapText="1"/>
    </xf>
    <xf numFmtId="0" fontId="0" fillId="0" borderId="4" xfId="0" applyBorder="1" applyAlignment="1">
      <alignment horizontal="center" vertical="center"/>
    </xf>
    <xf numFmtId="0" fontId="0" fillId="0" borderId="6" xfId="0" applyBorder="1">
      <alignment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6" xfId="0" applyBorder="1" applyAlignment="1">
      <alignment vertical="center" wrapText="1"/>
    </xf>
    <xf numFmtId="0" fontId="2" fillId="0" borderId="16" xfId="0" applyFont="1" applyBorder="1" applyAlignment="1">
      <alignment horizontal="center" vertical="center"/>
    </xf>
    <xf numFmtId="0" fontId="2" fillId="2" borderId="16" xfId="0" applyFont="1" applyFill="1" applyBorder="1" applyAlignment="1" applyProtection="1">
      <alignment horizontal="center" vertical="center"/>
      <protection locked="0"/>
    </xf>
    <xf numFmtId="0" fontId="0" fillId="0" borderId="17" xfId="0" applyBorder="1">
      <alignment vertical="center"/>
    </xf>
    <xf numFmtId="0" fontId="0" fillId="0" borderId="18" xfId="0" applyBorder="1">
      <alignment vertical="center"/>
    </xf>
    <xf numFmtId="0" fontId="4" fillId="0" borderId="5" xfId="0" applyFont="1" applyBorder="1" applyAlignment="1">
      <alignment vertical="center" wrapText="1"/>
    </xf>
    <xf numFmtId="0" fontId="0" fillId="0" borderId="5" xfId="0" applyFill="1" applyBorder="1" applyAlignment="1">
      <alignment horizontal="center" vertical="center"/>
    </xf>
    <xf numFmtId="0" fontId="4" fillId="0" borderId="13" xfId="0" applyFont="1" applyBorder="1" applyAlignment="1">
      <alignment vertical="center" wrapText="1"/>
    </xf>
    <xf numFmtId="0" fontId="0" fillId="0" borderId="13" xfId="0" applyFill="1" applyBorder="1" applyAlignment="1">
      <alignment horizontal="center" vertical="center"/>
    </xf>
    <xf numFmtId="0" fontId="0" fillId="0" borderId="9" xfId="0" applyFill="1" applyBorder="1" applyAlignment="1">
      <alignment horizontal="center" vertical="center" wrapText="1"/>
    </xf>
    <xf numFmtId="0" fontId="0" fillId="0" borderId="5" xfId="0" applyBorder="1">
      <alignment vertical="center"/>
    </xf>
    <xf numFmtId="0" fontId="5" fillId="0" borderId="5" xfId="10" applyBorder="1" applyAlignment="1" applyProtection="1">
      <alignment vertical="center" wrapText="1"/>
    </xf>
    <xf numFmtId="0" fontId="3" fillId="0" borderId="11" xfId="0" applyFont="1" applyBorder="1" applyAlignment="1">
      <alignment vertical="center" wrapText="1"/>
    </xf>
    <xf numFmtId="0" fontId="6" fillId="0" borderId="11" xfId="0" applyFont="1" applyBorder="1" applyAlignment="1">
      <alignment vertical="center" wrapText="1"/>
    </xf>
    <xf numFmtId="0" fontId="6" fillId="0" borderId="5" xfId="0" applyFont="1" applyBorder="1" applyAlignment="1">
      <alignment vertical="center" wrapText="1"/>
    </xf>
    <xf numFmtId="0" fontId="6" fillId="0" borderId="5" xfId="0" applyFont="1" applyBorder="1" applyAlignment="1">
      <alignment horizontal="center" vertical="center"/>
    </xf>
    <xf numFmtId="0" fontId="6" fillId="0" borderId="13" xfId="0" applyFont="1" applyBorder="1" applyAlignment="1">
      <alignment vertical="center" wrapText="1"/>
    </xf>
    <xf numFmtId="0" fontId="6" fillId="0" borderId="13" xfId="0" applyFont="1" applyBorder="1" applyAlignment="1">
      <alignment horizontal="center" vertical="center"/>
    </xf>
    <xf numFmtId="0" fontId="6" fillId="0" borderId="14" xfId="0" applyFont="1" applyBorder="1" applyAlignment="1">
      <alignment vertical="center" wrapText="1"/>
    </xf>
    <xf numFmtId="0" fontId="7" fillId="0" borderId="0" xfId="0" applyFont="1" applyAlignment="1">
      <alignment vertical="center" wrapText="1"/>
    </xf>
    <xf numFmtId="0" fontId="8" fillId="0" borderId="0" xfId="0" applyFont="1" applyAlignment="1">
      <alignment vertical="center" wrapText="1"/>
    </xf>
    <xf numFmtId="0" fontId="0" fillId="0" borderId="0" xfId="0" applyFill="1">
      <alignment vertical="center"/>
    </xf>
    <xf numFmtId="0" fontId="0" fillId="0" borderId="0" xfId="0" applyFill="1" applyAlignment="1">
      <alignment horizontal="center" vertical="center"/>
    </xf>
    <xf numFmtId="0" fontId="3" fillId="0" borderId="0" xfId="0" applyFont="1" applyFill="1" applyAlignment="1">
      <alignment vertical="center" wrapText="1"/>
    </xf>
    <xf numFmtId="0" fontId="9" fillId="0" borderId="0" xfId="0" applyFont="1" applyFill="1" applyAlignment="1">
      <alignment vertical="center" wrapText="1"/>
    </xf>
    <xf numFmtId="0" fontId="10" fillId="0" borderId="5" xfId="0" applyFont="1" applyBorder="1" applyAlignment="1">
      <alignment vertical="center" wrapText="1"/>
    </xf>
    <xf numFmtId="0" fontId="0" fillId="0" borderId="19" xfId="0" applyBorder="1" applyAlignment="1">
      <alignment horizontal="center" vertical="center"/>
    </xf>
    <xf numFmtId="0" fontId="0" fillId="0" borderId="20" xfId="0" applyBorder="1" applyAlignment="1">
      <alignment horizontal="center" vertical="center"/>
    </xf>
    <xf numFmtId="0" fontId="0" fillId="0" borderId="20" xfId="0" applyBorder="1" applyAlignment="1">
      <alignment vertical="center" wrapText="1"/>
    </xf>
    <xf numFmtId="0" fontId="1" fillId="0" borderId="20" xfId="0" applyFont="1" applyBorder="1" applyAlignment="1">
      <alignment vertical="center" wrapText="1"/>
    </xf>
    <xf numFmtId="0" fontId="2" fillId="0" borderId="20" xfId="0" applyFont="1" applyBorder="1" applyAlignment="1">
      <alignment horizontal="center" vertical="center"/>
    </xf>
    <xf numFmtId="0" fontId="2" fillId="2" borderId="20" xfId="0" applyFont="1" applyFill="1" applyBorder="1" applyAlignment="1" applyProtection="1">
      <alignment horizontal="center" vertical="center"/>
      <protection locked="0"/>
    </xf>
    <xf numFmtId="0" fontId="0" fillId="0" borderId="21" xfId="0" applyBorder="1" applyAlignment="1">
      <alignment vertical="center" wrapText="1"/>
    </xf>
    <xf numFmtId="0" fontId="0" fillId="0" borderId="22" xfId="0" applyBorder="1" applyAlignment="1">
      <alignment horizontal="center" vertical="center"/>
    </xf>
    <xf numFmtId="0" fontId="0" fillId="0" borderId="23" xfId="0" applyBorder="1" applyAlignment="1">
      <alignment horizontal="center" vertical="center"/>
    </xf>
    <xf numFmtId="0" fontId="2" fillId="0" borderId="23" xfId="0" applyFont="1" applyBorder="1" applyAlignment="1">
      <alignment horizontal="center" vertical="center"/>
    </xf>
    <xf numFmtId="0" fontId="2" fillId="2" borderId="23" xfId="0" applyFont="1" applyFill="1" applyBorder="1" applyAlignment="1" applyProtection="1">
      <alignment horizontal="center" vertical="center"/>
      <protection locked="0"/>
    </xf>
    <xf numFmtId="0" fontId="0" fillId="0" borderId="24" xfId="0" applyBorder="1" applyAlignment="1">
      <alignment vertical="center" wrapText="1"/>
    </xf>
    <xf numFmtId="0" fontId="0" fillId="0" borderId="17" xfId="0" applyBorder="1" applyAlignment="1">
      <alignment vertical="center" wrapText="1"/>
    </xf>
    <xf numFmtId="0" fontId="4" fillId="0" borderId="11" xfId="0" applyFont="1" applyBorder="1" applyAlignment="1">
      <alignment vertical="center" wrapText="1"/>
    </xf>
    <xf numFmtId="0" fontId="4" fillId="0" borderId="13" xfId="0" applyFont="1" applyFill="1" applyBorder="1" applyAlignment="1">
      <alignment vertical="center" wrapText="1"/>
    </xf>
    <xf numFmtId="0" fontId="9" fillId="0" borderId="13" xfId="0" applyFont="1" applyBorder="1" applyAlignment="1">
      <alignment vertical="center" wrapText="1"/>
    </xf>
    <xf numFmtId="0" fontId="9" fillId="0" borderId="5" xfId="0" applyFont="1" applyBorder="1" applyAlignment="1">
      <alignment vertical="center" wrapText="1"/>
    </xf>
    <xf numFmtId="0" fontId="0" fillId="0" borderId="11" xfId="0" applyBorder="1" applyAlignment="1">
      <alignment vertical="center"/>
    </xf>
    <xf numFmtId="0" fontId="0" fillId="0" borderId="13" xfId="0" applyBorder="1">
      <alignment vertical="center"/>
    </xf>
    <xf numFmtId="0" fontId="0" fillId="0" borderId="14" xfId="0" applyBorder="1" applyAlignment="1">
      <alignment vertical="center"/>
    </xf>
    <xf numFmtId="0" fontId="1" fillId="0" borderId="25" xfId="0" applyFont="1" applyBorder="1" applyAlignment="1">
      <alignment horizontal="center" vertical="center"/>
    </xf>
    <xf numFmtId="0" fontId="0" fillId="0" borderId="26" xfId="0" applyBorder="1" applyAlignment="1">
      <alignment horizontal="center" vertical="center"/>
    </xf>
    <xf numFmtId="0" fontId="1" fillId="3" borderId="26" xfId="0" applyFont="1" applyFill="1" applyBorder="1" applyAlignment="1">
      <alignment horizontal="left" vertical="center" wrapText="1"/>
    </xf>
    <xf numFmtId="0" fontId="1" fillId="0" borderId="26" xfId="0" applyFont="1" applyBorder="1" applyAlignment="1">
      <alignment horizontal="left" vertical="center"/>
    </xf>
    <xf numFmtId="0" fontId="0" fillId="0" borderId="26" xfId="0" applyFill="1" applyBorder="1" applyAlignment="1">
      <alignment horizontal="center" vertical="center"/>
    </xf>
    <xf numFmtId="0" fontId="0" fillId="0" borderId="27" xfId="0" applyFill="1" applyBorder="1" applyAlignment="1">
      <alignment horizontal="center" vertical="center" wrapText="1"/>
    </xf>
    <xf numFmtId="0" fontId="0" fillId="0" borderId="28" xfId="0" applyBorder="1" applyAlignment="1">
      <alignment horizontal="center" vertical="center"/>
    </xf>
    <xf numFmtId="0" fontId="0" fillId="0" borderId="29" xfId="0" applyBorder="1" applyAlignment="1">
      <alignment horizontal="center" vertical="center"/>
    </xf>
    <xf numFmtId="0" fontId="0" fillId="0" borderId="30" xfId="0" applyBorder="1" applyAlignment="1">
      <alignment horizontal="center" vertical="center"/>
    </xf>
    <xf numFmtId="0" fontId="0" fillId="0" borderId="5" xfId="0" applyFont="1" applyBorder="1" applyAlignment="1">
      <alignment horizontal="left" vertical="center" wrapText="1"/>
    </xf>
    <xf numFmtId="0" fontId="0" fillId="0" borderId="5" xfId="0" applyBorder="1" applyAlignment="1">
      <alignment horizontal="left" vertical="center" wrapText="1"/>
    </xf>
    <xf numFmtId="0" fontId="0" fillId="0" borderId="6" xfId="0" applyBorder="1" applyAlignment="1">
      <alignment horizontal="center" vertical="center" wrapText="1"/>
    </xf>
    <xf numFmtId="0" fontId="1" fillId="0" borderId="5" xfId="0" applyFont="1" applyBorder="1" applyAlignment="1">
      <alignment horizontal="left" vertical="center" wrapText="1"/>
    </xf>
    <xf numFmtId="0" fontId="0" fillId="0" borderId="16" xfId="0" applyBorder="1" applyAlignment="1">
      <alignment horizontal="left" vertical="center" wrapText="1"/>
    </xf>
    <xf numFmtId="0" fontId="0" fillId="0" borderId="17" xfId="0" applyBorder="1" applyAlignment="1">
      <alignment horizontal="center" vertical="center" wrapText="1"/>
    </xf>
    <xf numFmtId="0" fontId="0" fillId="0" borderId="31" xfId="0" applyBorder="1" applyAlignment="1">
      <alignment horizontal="center" vertical="center"/>
    </xf>
    <xf numFmtId="0" fontId="4" fillId="0" borderId="26" xfId="0" applyFont="1" applyBorder="1" applyAlignment="1">
      <alignment horizontal="left" vertical="center" wrapText="1"/>
    </xf>
    <xf numFmtId="0" fontId="0" fillId="2" borderId="26" xfId="0" applyFill="1" applyBorder="1" applyAlignment="1">
      <alignment horizontal="center" vertical="center"/>
    </xf>
    <xf numFmtId="0" fontId="0" fillId="0" borderId="32" xfId="0" applyFill="1" applyBorder="1" applyAlignment="1">
      <alignment horizontal="center" vertical="center" wrapText="1"/>
    </xf>
    <xf numFmtId="0" fontId="0" fillId="0" borderId="11" xfId="0" applyFont="1" applyBorder="1" applyAlignment="1">
      <alignment horizontal="left" vertical="center" wrapText="1"/>
    </xf>
    <xf numFmtId="0" fontId="0" fillId="0" borderId="14" xfId="0" applyFont="1" applyBorder="1" applyAlignment="1">
      <alignment horizontal="left" vertical="center" wrapText="1"/>
    </xf>
    <xf numFmtId="0" fontId="1" fillId="0" borderId="26" xfId="0" applyFont="1" applyBorder="1" applyAlignment="1">
      <alignment horizontal="left" vertical="top" wrapText="1"/>
    </xf>
    <xf numFmtId="0" fontId="1" fillId="0" borderId="26" xfId="0" applyFont="1" applyFill="1" applyBorder="1" applyAlignment="1">
      <alignment horizontal="left" vertical="center" wrapText="1"/>
    </xf>
    <xf numFmtId="0" fontId="1" fillId="0" borderId="26" xfId="0" applyFont="1" applyBorder="1" applyAlignment="1">
      <alignment horizontal="left" vertical="center" wrapText="1"/>
    </xf>
    <xf numFmtId="0" fontId="0" fillId="0" borderId="32" xfId="0" applyFill="1" applyBorder="1" applyAlignment="1">
      <alignment horizontal="left" vertical="center" wrapText="1"/>
    </xf>
    <xf numFmtId="0" fontId="0" fillId="0" borderId="0" xfId="0" applyFont="1" applyBorder="1" applyAlignment="1">
      <alignment vertical="center" wrapText="1"/>
    </xf>
    <xf numFmtId="0" fontId="0" fillId="0" borderId="11" xfId="0" applyBorder="1" applyAlignment="1">
      <alignment horizontal="left" vertical="center" wrapText="1"/>
    </xf>
    <xf numFmtId="0" fontId="0" fillId="0" borderId="13" xfId="0" applyFont="1" applyBorder="1" applyAlignment="1">
      <alignment vertical="center" wrapText="1"/>
    </xf>
    <xf numFmtId="0" fontId="0" fillId="0" borderId="14" xfId="0" applyBorder="1" applyAlignment="1">
      <alignment horizontal="left" vertical="center" wrapText="1"/>
    </xf>
    <xf numFmtId="0" fontId="8" fillId="0" borderId="1" xfId="0" applyFont="1" applyBorder="1">
      <alignment vertical="center"/>
    </xf>
    <xf numFmtId="0" fontId="8" fillId="0" borderId="2" xfId="0" applyFont="1" applyBorder="1">
      <alignment vertical="center"/>
    </xf>
    <xf numFmtId="0" fontId="8" fillId="0" borderId="3" xfId="0" applyFont="1" applyBorder="1" applyAlignment="1">
      <alignment horizontal="left" vertical="top"/>
    </xf>
    <xf numFmtId="0" fontId="8" fillId="0" borderId="4" xfId="0" applyFont="1" applyBorder="1">
      <alignment vertical="center"/>
    </xf>
    <xf numFmtId="0" fontId="8" fillId="0" borderId="5" xfId="0" applyFont="1" applyBorder="1">
      <alignment vertical="center"/>
    </xf>
    <xf numFmtId="0" fontId="8" fillId="0" borderId="5" xfId="0" applyFont="1" applyBorder="1" applyAlignment="1">
      <alignment vertical="center" wrapText="1"/>
    </xf>
    <xf numFmtId="0" fontId="8" fillId="0" borderId="6" xfId="0" applyFont="1" applyBorder="1" applyAlignment="1">
      <alignment horizontal="left" vertical="top" wrapText="1"/>
    </xf>
    <xf numFmtId="0" fontId="8" fillId="0" borderId="6" xfId="0" applyFont="1" applyBorder="1" applyAlignment="1">
      <alignment horizontal="left" vertical="center"/>
    </xf>
    <xf numFmtId="0" fontId="8" fillId="0" borderId="15" xfId="0" applyFont="1" applyBorder="1">
      <alignment vertical="center"/>
    </xf>
    <xf numFmtId="0" fontId="8" fillId="0" borderId="16" xfId="0" applyFont="1" applyBorder="1" applyAlignment="1">
      <alignment vertical="center" wrapText="1"/>
    </xf>
    <xf numFmtId="0" fontId="8" fillId="0" borderId="17" xfId="0" applyFont="1" applyBorder="1" applyAlignment="1">
      <alignment horizontal="center" vertical="center"/>
    </xf>
    <xf numFmtId="0" fontId="0" fillId="0" borderId="23" xfId="0" applyBorder="1">
      <alignment vertical="center"/>
    </xf>
    <xf numFmtId="0" fontId="0" fillId="0" borderId="1" xfId="0" applyBorder="1">
      <alignment vertical="center"/>
    </xf>
    <xf numFmtId="0" fontId="0" fillId="0" borderId="2" xfId="0" applyBorder="1">
      <alignment vertical="center"/>
    </xf>
    <xf numFmtId="0" fontId="0" fillId="0" borderId="3" xfId="0" applyBorder="1" applyAlignment="1">
      <alignment horizontal="center" vertical="center"/>
    </xf>
    <xf numFmtId="0" fontId="0" fillId="0" borderId="4" xfId="0" applyBorder="1">
      <alignment vertical="center"/>
    </xf>
    <xf numFmtId="0" fontId="0" fillId="0" borderId="6" xfId="0" applyBorder="1" applyAlignment="1">
      <alignment horizontal="center" vertical="center"/>
    </xf>
    <xf numFmtId="0" fontId="5" fillId="0" borderId="5" xfId="10" applyBorder="1" applyAlignment="1" applyProtection="1">
      <alignment vertical="center"/>
    </xf>
    <xf numFmtId="0" fontId="5" fillId="0" borderId="16" xfId="10" applyBorder="1" applyAlignment="1" applyProtection="1">
      <alignment vertical="center"/>
    </xf>
    <xf numFmtId="0" fontId="0" fillId="0" borderId="17" xfId="0" applyBorder="1" applyAlignment="1">
      <alignment horizontal="center" vertical="center"/>
    </xf>
    <xf numFmtId="0" fontId="0" fillId="0" borderId="25" xfId="0" applyBorder="1">
      <alignment vertical="center"/>
    </xf>
    <xf numFmtId="0" fontId="0" fillId="0" borderId="26" xfId="0" applyBorder="1">
      <alignment vertical="center"/>
    </xf>
    <xf numFmtId="0" fontId="0" fillId="4" borderId="25" xfId="0" applyFill="1" applyBorder="1">
      <alignment vertical="center"/>
    </xf>
    <xf numFmtId="0" fontId="0" fillId="4" borderId="26" xfId="0" applyFill="1" applyBorder="1">
      <alignment vertical="center"/>
    </xf>
    <xf numFmtId="0" fontId="0" fillId="0" borderId="26" xfId="0" applyBorder="1" applyAlignment="1">
      <alignment vertical="center" wrapText="1"/>
    </xf>
    <xf numFmtId="0" fontId="0" fillId="3" borderId="26" xfId="0" applyFill="1" applyBorder="1">
      <alignment vertical="center"/>
    </xf>
    <xf numFmtId="0" fontId="0" fillId="5" borderId="4" xfId="0" applyFill="1" applyBorder="1">
      <alignment vertical="center"/>
    </xf>
    <xf numFmtId="0" fontId="0" fillId="5" borderId="5" xfId="0" applyFill="1" applyBorder="1">
      <alignment vertical="center"/>
    </xf>
    <xf numFmtId="0" fontId="0" fillId="5" borderId="5" xfId="0" applyFill="1" applyBorder="1" applyAlignment="1">
      <alignment vertical="center" wrapText="1"/>
    </xf>
    <xf numFmtId="0" fontId="0" fillId="2" borderId="4" xfId="0" applyFill="1" applyBorder="1">
      <alignment vertical="center"/>
    </xf>
    <xf numFmtId="0" fontId="0" fillId="2" borderId="5" xfId="0" applyFill="1" applyBorder="1" applyAlignment="1">
      <alignment vertical="center" wrapText="1"/>
    </xf>
    <xf numFmtId="0" fontId="0" fillId="6" borderId="4" xfId="0" applyFill="1" applyBorder="1">
      <alignment vertical="center"/>
    </xf>
    <xf numFmtId="0" fontId="0" fillId="6" borderId="5" xfId="0" applyFill="1" applyBorder="1" applyAlignment="1">
      <alignment vertical="center" wrapText="1"/>
    </xf>
    <xf numFmtId="0" fontId="0" fillId="0" borderId="15" xfId="0" applyBorder="1">
      <alignment vertical="center"/>
    </xf>
    <xf numFmtId="0" fontId="4" fillId="0" borderId="16" xfId="0" applyFont="1" applyBorder="1" applyAlignment="1">
      <alignment vertical="center" wrapText="1"/>
    </xf>
    <xf numFmtId="0" fontId="5" fillId="0" borderId="0" xfId="10" applyAlignment="1" applyProtection="1">
      <alignment vertical="center"/>
    </xf>
    <xf numFmtId="0" fontId="2" fillId="0" borderId="0" xfId="0" applyFont="1" applyAlignment="1">
      <alignment horizontal="center" vertical="center"/>
    </xf>
    <xf numFmtId="0" fontId="2" fillId="0" borderId="0" xfId="0" applyFont="1">
      <alignment vertical="center"/>
    </xf>
    <xf numFmtId="0" fontId="11" fillId="0" borderId="5" xfId="0" applyFont="1" applyBorder="1" applyAlignment="1">
      <alignment horizontal="center" vertical="center"/>
    </xf>
    <xf numFmtId="0" fontId="2" fillId="0" borderId="5" xfId="0" applyFont="1" applyBorder="1">
      <alignment vertical="center"/>
    </xf>
    <xf numFmtId="0" fontId="12" fillId="0" borderId="33" xfId="0" applyFont="1" applyBorder="1" applyAlignment="1">
      <alignment horizontal="center" vertical="center"/>
    </xf>
    <xf numFmtId="0" fontId="12" fillId="0" borderId="34" xfId="0" applyFont="1" applyBorder="1" applyAlignment="1">
      <alignment horizontal="center" vertical="center"/>
    </xf>
    <xf numFmtId="0" fontId="12" fillId="0" borderId="35" xfId="0" applyFont="1" applyBorder="1" applyAlignment="1">
      <alignment horizontal="center" vertical="center"/>
    </xf>
    <xf numFmtId="0" fontId="13" fillId="7" borderId="4" xfId="0" applyFont="1" applyFill="1" applyBorder="1" applyAlignment="1">
      <alignment horizontal="center" vertical="center"/>
    </xf>
    <xf numFmtId="0" fontId="13" fillId="7" borderId="5" xfId="0" applyFont="1" applyFill="1" applyBorder="1">
      <alignment vertical="center"/>
    </xf>
    <xf numFmtId="0" fontId="13" fillId="7" borderId="5" xfId="0" applyFont="1" applyFill="1" applyBorder="1" applyAlignment="1">
      <alignment horizontal="center" vertical="center"/>
    </xf>
    <xf numFmtId="0" fontId="13" fillId="7" borderId="6" xfId="0" applyFont="1" applyFill="1" applyBorder="1">
      <alignment vertical="center"/>
    </xf>
    <xf numFmtId="0" fontId="2" fillId="0" borderId="4" xfId="0" applyFont="1" applyBorder="1" applyAlignment="1">
      <alignment horizontal="center" vertical="center"/>
    </xf>
    <xf numFmtId="0" fontId="14" fillId="0" borderId="5" xfId="10" applyFont="1" applyBorder="1" applyAlignment="1" applyProtection="1">
      <alignment vertical="center"/>
    </xf>
    <xf numFmtId="0" fontId="2" fillId="0" borderId="5" xfId="10" applyFont="1" applyBorder="1" applyAlignment="1" applyProtection="1">
      <alignment horizontal="center" vertical="center"/>
    </xf>
    <xf numFmtId="0" fontId="2" fillId="0" borderId="6" xfId="0" applyFont="1" applyBorder="1">
      <alignment vertical="center"/>
    </xf>
    <xf numFmtId="0" fontId="2" fillId="0" borderId="36" xfId="0" applyFont="1" applyBorder="1" applyAlignment="1">
      <alignment horizontal="center" vertical="center"/>
    </xf>
    <xf numFmtId="0" fontId="14" fillId="0" borderId="37" xfId="10" applyFont="1" applyBorder="1" applyAlignment="1" applyProtection="1">
      <alignment vertical="center"/>
    </xf>
    <xf numFmtId="0" fontId="2" fillId="0" borderId="37" xfId="10" applyFont="1" applyBorder="1" applyAlignment="1" applyProtection="1">
      <alignment horizontal="center" vertical="center"/>
    </xf>
    <xf numFmtId="0" fontId="2" fillId="0" borderId="38" xfId="0" applyFont="1" applyBorder="1">
      <alignment vertical="center"/>
    </xf>
    <xf numFmtId="0" fontId="2" fillId="0" borderId="25" xfId="0" applyFont="1" applyBorder="1" applyAlignment="1">
      <alignment horizontal="center" vertical="center"/>
    </xf>
    <xf numFmtId="0" fontId="11" fillId="0" borderId="26" xfId="0" applyFont="1" applyBorder="1">
      <alignment vertical="center"/>
    </xf>
    <xf numFmtId="0" fontId="2" fillId="0" borderId="26" xfId="0" applyFont="1" applyBorder="1" applyAlignment="1">
      <alignment horizontal="center" vertical="center"/>
    </xf>
    <xf numFmtId="0" fontId="2" fillId="0" borderId="27" xfId="0" applyFont="1" applyBorder="1">
      <alignment vertical="center"/>
    </xf>
    <xf numFmtId="0" fontId="2" fillId="0" borderId="15" xfId="0" applyFont="1" applyBorder="1" applyAlignment="1">
      <alignment horizontal="center" vertical="center"/>
    </xf>
    <xf numFmtId="0" fontId="11" fillId="0" borderId="16" xfId="0" applyFont="1" applyBorder="1">
      <alignment vertical="center"/>
    </xf>
    <xf numFmtId="10" fontId="2" fillId="0" borderId="39" xfId="0" applyNumberFormat="1" applyFont="1" applyBorder="1" applyAlignment="1">
      <alignment horizontal="left" vertical="center"/>
    </xf>
    <xf numFmtId="10" fontId="2" fillId="0" borderId="40" xfId="0" applyNumberFormat="1" applyFont="1" applyBorder="1" applyAlignment="1">
      <alignment horizontal="left" vertical="center"/>
    </xf>
    <xf numFmtId="10" fontId="2" fillId="0" borderId="30" xfId="0" applyNumberFormat="1" applyFont="1" applyBorder="1" applyAlignment="1">
      <alignment horizontal="left" vertical="center"/>
    </xf>
    <xf numFmtId="0" fontId="2" fillId="0" borderId="17" xfId="0" applyFont="1" applyBorder="1">
      <alignment vertical="center"/>
    </xf>
    <xf numFmtId="0" fontId="15" fillId="0" borderId="0" xfId="0" applyFont="1" applyAlignment="1"/>
    <xf numFmtId="0" fontId="16" fillId="0" borderId="41" xfId="0" applyFont="1" applyBorder="1" applyAlignment="1">
      <alignment horizontal="center" vertical="center" wrapText="1"/>
    </xf>
    <xf numFmtId="0" fontId="17" fillId="7" borderId="5" xfId="0" applyFont="1" applyFill="1" applyBorder="1" applyAlignment="1">
      <alignment horizontal="center" vertical="center" wrapText="1"/>
    </xf>
    <xf numFmtId="0" fontId="18" fillId="0" borderId="5" xfId="0" applyFont="1" applyBorder="1" applyAlignment="1">
      <alignment horizontal="center" vertical="center" wrapText="1"/>
    </xf>
    <xf numFmtId="0" fontId="18" fillId="0" borderId="5" xfId="0" applyFont="1" applyBorder="1" applyAlignment="1">
      <alignment horizontal="left" wrapText="1"/>
    </xf>
    <xf numFmtId="0" fontId="18" fillId="0" borderId="5" xfId="0" applyFont="1" applyBorder="1" applyAlignment="1">
      <alignment horizontal="center" wrapText="1"/>
    </xf>
    <xf numFmtId="0" fontId="18" fillId="0" borderId="5" xfId="0" applyFont="1" applyBorder="1" applyAlignment="1">
      <alignment vertical="center" wrapText="1"/>
    </xf>
    <xf numFmtId="0" fontId="18" fillId="0" borderId="5" xfId="0" applyFont="1" applyBorder="1" applyAlignment="1">
      <alignment wrapText="1"/>
    </xf>
    <xf numFmtId="0" fontId="15" fillId="0" borderId="0" xfId="0" applyFont="1" applyAlignment="1">
      <alignment horizontal="center"/>
    </xf>
  </cellXfs>
  <cellStyles count="50">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 name="一般 3" xfId="49"/>
  </cellStyles>
  <dxfs count="3">
    <dxf>
      <font>
        <color rgb="FFFF0000"/>
      </font>
      <fill>
        <patternFill patternType="solid">
          <bgColor theme="6" tint="0.599963377788629"/>
        </patternFill>
      </fill>
    </dxf>
    <dxf>
      <font>
        <color rgb="FFFF0000"/>
      </font>
    </dxf>
    <dxf>
      <fill>
        <patternFill patternType="solid">
          <bgColor theme="6" tint="0.399945066682943"/>
        </patternFill>
      </fill>
    </dxf>
  </dxfs>
  <tableStyles count="0" defaultTableStyle="TableStyleMedium9" defaultPivotStyle="PivotStyleLight16"/>
  <colors>
    <mruColors>
      <color rgb="00CCFFCC"/>
      <color rgb="00CCCCFF"/>
      <color rgb="00993300"/>
      <color rgb="0033CCCC"/>
      <color rgb="00FFFFFF"/>
      <color rgb="00800080"/>
      <color rgb="000000FF"/>
      <color rgb="00FF0000"/>
      <color rgb="00FFCC99"/>
      <color rgb="00000000"/>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2" Type="http://schemas.openxmlformats.org/officeDocument/2006/relationships/sharedStrings" Target="sharedStrings.xml"/><Relationship Id="rId31" Type="http://schemas.openxmlformats.org/officeDocument/2006/relationships/styles" Target="styles.xml"/><Relationship Id="rId30" Type="http://schemas.openxmlformats.org/officeDocument/2006/relationships/theme" Target="theme/theme1.xml"/><Relationship Id="rId3" Type="http://schemas.openxmlformats.org/officeDocument/2006/relationships/worksheet" Target="worksheets/sheet3.xml"/><Relationship Id="rId29" Type="http://schemas.openxmlformats.org/officeDocument/2006/relationships/externalLink" Target="externalLinks/externalLink1.xml"/><Relationship Id="rId28" Type="http://schemas.openxmlformats.org/officeDocument/2006/relationships/worksheet" Target="worksheets/sheet28.xml"/><Relationship Id="rId27" Type="http://schemas.openxmlformats.org/officeDocument/2006/relationships/worksheet" Target="worksheets/sheet27.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7.xml.rels><?xml version="1.0" encoding="UTF-8" standalone="yes"?>
<Relationships xmlns="http://schemas.openxmlformats.org/package/2006/relationships"><Relationship Id="rId4" Type="http://schemas.openxmlformats.org/officeDocument/2006/relationships/image" Target="../media/image32.png"/><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s>
</file>

<file path=xl/drawings/_rels/drawing19.xml.rels><?xml version="1.0" encoding="UTF-8" standalone="yes"?>
<Relationships xmlns="http://schemas.openxmlformats.org/package/2006/relationships"><Relationship Id="rId1" Type="http://schemas.openxmlformats.org/officeDocument/2006/relationships/image" Target="../media/image36.png"/></Relationships>
</file>

<file path=xl/drawings/_rels/drawing2.xml.rels><?xml version="1.0" encoding="UTF-8" standalone="yes"?>
<Relationships xmlns="http://schemas.openxmlformats.org/package/2006/relationships"><Relationship Id="rId4" Type="http://schemas.openxmlformats.org/officeDocument/2006/relationships/image" Target="../media/image7.png"/><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20.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_rels/drawing21.xml.rels><?xml version="1.0" encoding="UTF-8" standalone="yes"?>
<Relationships xmlns="http://schemas.openxmlformats.org/package/2006/relationships"><Relationship Id="rId1" Type="http://schemas.openxmlformats.org/officeDocument/2006/relationships/image" Target="../media/image40.png"/></Relationships>
</file>

<file path=xl/drawings/_rels/drawing22.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23.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s>
</file>

<file path=xl/drawings/_rels/drawing24.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3.png"/></Relationships>
</file>

<file path=xl/drawings/_rels/drawing3.xml.rels><?xml version="1.0" encoding="UTF-8" standalone="yes"?>
<Relationships xmlns="http://schemas.openxmlformats.org/package/2006/relationships"><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1" Type="http://schemas.openxmlformats.org/officeDocument/2006/relationships/image" Target="../media/image15.png"/></Relationships>
</file>

<file path=xl/drawings/_rels/drawing8.xml.rels><?xml version="1.0" encoding="UTF-8" standalone="yes"?>
<Relationships xmlns="http://schemas.openxmlformats.org/package/2006/relationships"><Relationship Id="rId1" Type="http://schemas.openxmlformats.org/officeDocument/2006/relationships/image" Target="../media/image16.png"/></Relationships>
</file>

<file path=xl/drawings/_rels/drawing9.xml.rels><?xml version="1.0" encoding="UTF-8" standalone="yes"?>
<Relationships xmlns="http://schemas.openxmlformats.org/package/2006/relationships"><Relationship Id="rId1" Type="http://schemas.openxmlformats.org/officeDocument/2006/relationships/image" Target="../media/image17.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85725</xdr:colOff>
      <xdr:row>0</xdr:row>
      <xdr:rowOff>183515</xdr:rowOff>
    </xdr:from>
    <xdr:to>
      <xdr:col>16</xdr:col>
      <xdr:colOff>85725</xdr:colOff>
      <xdr:row>5</xdr:row>
      <xdr:rowOff>334645</xdr:rowOff>
    </xdr:to>
    <xdr:pic>
      <xdr:nvPicPr>
        <xdr:cNvPr id="2265" name="Picture 1"/>
        <xdr:cNvPicPr>
          <a:picLocks noChangeAspect="1"/>
        </xdr:cNvPicPr>
      </xdr:nvPicPr>
      <xdr:blipFill>
        <a:blip r:embed="rId1"/>
        <a:stretch>
          <a:fillRect/>
        </a:stretch>
      </xdr:blipFill>
      <xdr:spPr>
        <a:xfrm>
          <a:off x="14617065" y="180975"/>
          <a:ext cx="4800600" cy="2163445"/>
        </a:xfrm>
        <a:prstGeom prst="rect">
          <a:avLst/>
        </a:prstGeom>
        <a:noFill/>
        <a:ln w="9525">
          <a:noFill/>
        </a:ln>
      </xdr:spPr>
    </xdr:pic>
    <xdr:clientData/>
  </xdr:twoCellAnchor>
  <xdr:twoCellAnchor>
    <xdr:from>
      <xdr:col>12</xdr:col>
      <xdr:colOff>8255</xdr:colOff>
      <xdr:row>4</xdr:row>
      <xdr:rowOff>304165</xdr:rowOff>
    </xdr:from>
    <xdr:to>
      <xdr:col>13</xdr:col>
      <xdr:colOff>272415</xdr:colOff>
      <xdr:row>5</xdr:row>
      <xdr:rowOff>222885</xdr:rowOff>
    </xdr:to>
    <xdr:sp>
      <xdr:nvSpPr>
        <xdr:cNvPr id="2" name="TextBox 2"/>
        <xdr:cNvSpPr txBox="1"/>
      </xdr:nvSpPr>
      <xdr:spPr>
        <a:xfrm>
          <a:off x="16596995" y="1951990"/>
          <a:ext cx="949960" cy="2806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Figure 1</a:t>
          </a:r>
          <a:endParaRPr lang="en-US" sz="1200"/>
        </a:p>
      </xdr:txBody>
    </xdr:sp>
    <xdr:clientData/>
  </xdr:twoCellAnchor>
  <xdr:twoCellAnchor>
    <xdr:from>
      <xdr:col>12</xdr:col>
      <xdr:colOff>62230</xdr:colOff>
      <xdr:row>15</xdr:row>
      <xdr:rowOff>101600</xdr:rowOff>
    </xdr:from>
    <xdr:to>
      <xdr:col>13</xdr:col>
      <xdr:colOff>319405</xdr:colOff>
      <xdr:row>16</xdr:row>
      <xdr:rowOff>177800</xdr:rowOff>
    </xdr:to>
    <xdr:sp>
      <xdr:nvSpPr>
        <xdr:cNvPr id="3" name="TextBox 5"/>
        <xdr:cNvSpPr txBox="1"/>
      </xdr:nvSpPr>
      <xdr:spPr>
        <a:xfrm>
          <a:off x="16650970" y="5483225"/>
          <a:ext cx="942975" cy="241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Figure 2</a:t>
          </a:r>
          <a:endParaRPr lang="en-US" sz="1200"/>
        </a:p>
      </xdr:txBody>
    </xdr:sp>
    <xdr:clientData/>
  </xdr:twoCellAnchor>
  <xdr:twoCellAnchor editAs="oneCell">
    <xdr:from>
      <xdr:col>7</xdr:col>
      <xdr:colOff>280670</xdr:colOff>
      <xdr:row>5</xdr:row>
      <xdr:rowOff>501650</xdr:rowOff>
    </xdr:from>
    <xdr:to>
      <xdr:col>18</xdr:col>
      <xdr:colOff>522605</xdr:colOff>
      <xdr:row>20</xdr:row>
      <xdr:rowOff>6350</xdr:rowOff>
    </xdr:to>
    <xdr:pic>
      <xdr:nvPicPr>
        <xdr:cNvPr id="2268" name="Picture 6"/>
        <xdr:cNvPicPr>
          <a:picLocks noChangeAspect="1"/>
        </xdr:cNvPicPr>
      </xdr:nvPicPr>
      <xdr:blipFill>
        <a:blip r:embed="rId2"/>
        <a:stretch>
          <a:fillRect/>
        </a:stretch>
      </xdr:blipFill>
      <xdr:spPr>
        <a:xfrm>
          <a:off x="13440410" y="2511425"/>
          <a:ext cx="7785735" cy="3733800"/>
        </a:xfrm>
        <a:prstGeom prst="rect">
          <a:avLst/>
        </a:prstGeom>
        <a:noFill/>
        <a:ln w="9525">
          <a:noFill/>
        </a:ln>
      </xdr:spPr>
    </xdr:pic>
    <xdr:clientData/>
  </xdr:twoCellAnchor>
  <xdr:twoCellAnchor editAs="oneCell">
    <xdr:from>
      <xdr:col>0</xdr:col>
      <xdr:colOff>563880</xdr:colOff>
      <xdr:row>7</xdr:row>
      <xdr:rowOff>63500</xdr:rowOff>
    </xdr:from>
    <xdr:to>
      <xdr:col>2</xdr:col>
      <xdr:colOff>2614295</xdr:colOff>
      <xdr:row>28</xdr:row>
      <xdr:rowOff>165735</xdr:rowOff>
    </xdr:to>
    <xdr:pic>
      <xdr:nvPicPr>
        <xdr:cNvPr id="2269" name="Picture 4"/>
        <xdr:cNvPicPr>
          <a:picLocks noChangeAspect="1"/>
        </xdr:cNvPicPr>
      </xdr:nvPicPr>
      <xdr:blipFill>
        <a:blip r:embed="rId3"/>
        <a:stretch>
          <a:fillRect/>
        </a:stretch>
      </xdr:blipFill>
      <xdr:spPr>
        <a:xfrm>
          <a:off x="563880" y="4073525"/>
          <a:ext cx="7864475" cy="3702685"/>
        </a:xfrm>
        <a:prstGeom prst="rect">
          <a:avLst/>
        </a:prstGeom>
        <a:noFill/>
        <a:ln w="9525">
          <a:noFill/>
        </a:ln>
      </xdr:spPr>
    </xdr:pic>
    <xdr:clientData/>
  </xdr:twoCellAnchor>
  <xdr:twoCellAnchor>
    <xdr:from>
      <xdr:col>1</xdr:col>
      <xdr:colOff>586105</xdr:colOff>
      <xdr:row>29</xdr:row>
      <xdr:rowOff>88900</xdr:rowOff>
    </xdr:from>
    <xdr:to>
      <xdr:col>1</xdr:col>
      <xdr:colOff>1522095</xdr:colOff>
      <xdr:row>30</xdr:row>
      <xdr:rowOff>184150</xdr:rowOff>
    </xdr:to>
    <xdr:sp>
      <xdr:nvSpPr>
        <xdr:cNvPr id="4" name="TextBox 7"/>
        <xdr:cNvSpPr txBox="1"/>
      </xdr:nvSpPr>
      <xdr:spPr>
        <a:xfrm>
          <a:off x="2849245" y="7870825"/>
          <a:ext cx="935990" cy="254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Figure 3</a:t>
          </a:r>
          <a:endParaRPr lang="en-US" sz="1200"/>
        </a:p>
      </xdr:txBody>
    </xdr:sp>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179705</xdr:colOff>
      <xdr:row>1</xdr:row>
      <xdr:rowOff>189865</xdr:rowOff>
    </xdr:from>
    <xdr:to>
      <xdr:col>22</xdr:col>
      <xdr:colOff>475615</xdr:colOff>
      <xdr:row>20</xdr:row>
      <xdr:rowOff>95250</xdr:rowOff>
    </xdr:to>
    <xdr:pic>
      <xdr:nvPicPr>
        <xdr:cNvPr id="14374" name="Picture 1"/>
        <xdr:cNvPicPr>
          <a:picLocks noChangeAspect="1"/>
        </xdr:cNvPicPr>
      </xdr:nvPicPr>
      <xdr:blipFill>
        <a:blip r:embed="rId1"/>
        <a:stretch>
          <a:fillRect/>
        </a:stretch>
      </xdr:blipFill>
      <xdr:spPr>
        <a:xfrm>
          <a:off x="12135485" y="361315"/>
          <a:ext cx="9897110" cy="6506210"/>
        </a:xfrm>
        <a:prstGeom prst="rect">
          <a:avLst/>
        </a:prstGeom>
        <a:noFill/>
        <a:ln w="9525">
          <a:noFill/>
        </a:ln>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194945</xdr:colOff>
      <xdr:row>1</xdr:row>
      <xdr:rowOff>37465</xdr:rowOff>
    </xdr:from>
    <xdr:to>
      <xdr:col>24</xdr:col>
      <xdr:colOff>23495</xdr:colOff>
      <xdr:row>8</xdr:row>
      <xdr:rowOff>387985</xdr:rowOff>
    </xdr:to>
    <xdr:pic>
      <xdr:nvPicPr>
        <xdr:cNvPr id="15433" name="Picture 1"/>
        <xdr:cNvPicPr>
          <a:picLocks noChangeAspect="1"/>
        </xdr:cNvPicPr>
      </xdr:nvPicPr>
      <xdr:blipFill>
        <a:blip r:embed="rId1"/>
        <a:stretch>
          <a:fillRect/>
        </a:stretch>
      </xdr:blipFill>
      <xdr:spPr>
        <a:xfrm>
          <a:off x="12531725" y="208915"/>
          <a:ext cx="10801350" cy="6398895"/>
        </a:xfrm>
        <a:prstGeom prst="rect">
          <a:avLst/>
        </a:prstGeom>
        <a:noFill/>
        <a:ln w="9525">
          <a:noFill/>
        </a:ln>
      </xdr:spPr>
    </xdr:pic>
    <xdr:clientData/>
  </xdr:twoCellAnchor>
  <xdr:twoCellAnchor editAs="oneCell">
    <xdr:from>
      <xdr:col>8</xdr:col>
      <xdr:colOff>248920</xdr:colOff>
      <xdr:row>4</xdr:row>
      <xdr:rowOff>678815</xdr:rowOff>
    </xdr:from>
    <xdr:to>
      <xdr:col>24</xdr:col>
      <xdr:colOff>77470</xdr:colOff>
      <xdr:row>23</xdr:row>
      <xdr:rowOff>146050</xdr:rowOff>
    </xdr:to>
    <xdr:pic>
      <xdr:nvPicPr>
        <xdr:cNvPr id="15434" name="Picture 3"/>
        <xdr:cNvPicPr>
          <a:picLocks noChangeAspect="1"/>
        </xdr:cNvPicPr>
      </xdr:nvPicPr>
      <xdr:blipFill>
        <a:blip r:embed="rId2"/>
        <a:stretch>
          <a:fillRect/>
        </a:stretch>
      </xdr:blipFill>
      <xdr:spPr>
        <a:xfrm>
          <a:off x="12585700" y="3764915"/>
          <a:ext cx="10801350" cy="6430010"/>
        </a:xfrm>
        <a:prstGeom prst="rect">
          <a:avLst/>
        </a:prstGeom>
        <a:noFill/>
        <a:ln w="9525">
          <a:noFill/>
        </a:ln>
      </xdr:spPr>
    </xdr:pic>
    <xdr:clientData/>
  </xdr:twoCellAnchor>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374650</xdr:colOff>
      <xdr:row>1</xdr:row>
      <xdr:rowOff>189865</xdr:rowOff>
    </xdr:from>
    <xdr:to>
      <xdr:col>24</xdr:col>
      <xdr:colOff>203200</xdr:colOff>
      <xdr:row>29</xdr:row>
      <xdr:rowOff>101600</xdr:rowOff>
    </xdr:to>
    <xdr:pic>
      <xdr:nvPicPr>
        <xdr:cNvPr id="16422" name="Picture 1"/>
        <xdr:cNvPicPr>
          <a:picLocks noChangeAspect="1"/>
        </xdr:cNvPicPr>
      </xdr:nvPicPr>
      <xdr:blipFill>
        <a:blip r:embed="rId1"/>
        <a:stretch>
          <a:fillRect/>
        </a:stretch>
      </xdr:blipFill>
      <xdr:spPr>
        <a:xfrm>
          <a:off x="12178030" y="361315"/>
          <a:ext cx="10801350" cy="6245860"/>
        </a:xfrm>
        <a:prstGeom prst="rect">
          <a:avLst/>
        </a:prstGeom>
        <a:noFill/>
        <a:ln w="9525">
          <a:noFill/>
        </a:ln>
      </xdr:spPr>
    </xdr:pic>
    <xdr:clientData/>
  </xdr:twoCellAnchor>
</xdr:wsDr>
</file>

<file path=xl/drawings/drawing13.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334645</xdr:colOff>
      <xdr:row>1</xdr:row>
      <xdr:rowOff>172720</xdr:rowOff>
    </xdr:from>
    <xdr:to>
      <xdr:col>24</xdr:col>
      <xdr:colOff>163195</xdr:colOff>
      <xdr:row>20</xdr:row>
      <xdr:rowOff>38100</xdr:rowOff>
    </xdr:to>
    <xdr:pic>
      <xdr:nvPicPr>
        <xdr:cNvPr id="17482" name="Picture 3"/>
        <xdr:cNvPicPr>
          <a:picLocks noChangeAspect="1"/>
        </xdr:cNvPicPr>
      </xdr:nvPicPr>
      <xdr:blipFill>
        <a:blip r:embed="rId1"/>
        <a:stretch>
          <a:fillRect/>
        </a:stretch>
      </xdr:blipFill>
      <xdr:spPr>
        <a:xfrm>
          <a:off x="11749405" y="353695"/>
          <a:ext cx="10801350" cy="6228080"/>
        </a:xfrm>
        <a:prstGeom prst="rect">
          <a:avLst/>
        </a:prstGeom>
        <a:noFill/>
        <a:ln w="9525">
          <a:noFill/>
        </a:ln>
      </xdr:spPr>
    </xdr:pic>
    <xdr:clientData/>
  </xdr:twoCellAnchor>
  <xdr:twoCellAnchor editAs="oneCell">
    <xdr:from>
      <xdr:col>10</xdr:col>
      <xdr:colOff>257175</xdr:colOff>
      <xdr:row>4</xdr:row>
      <xdr:rowOff>393065</xdr:rowOff>
    </xdr:from>
    <xdr:to>
      <xdr:col>26</xdr:col>
      <xdr:colOff>85725</xdr:colOff>
      <xdr:row>40</xdr:row>
      <xdr:rowOff>120650</xdr:rowOff>
    </xdr:to>
    <xdr:pic>
      <xdr:nvPicPr>
        <xdr:cNvPr id="17483" name="Picture 2"/>
        <xdr:cNvPicPr>
          <a:picLocks noChangeAspect="1"/>
        </xdr:cNvPicPr>
      </xdr:nvPicPr>
      <xdr:blipFill>
        <a:blip r:embed="rId2"/>
        <a:stretch>
          <a:fillRect/>
        </a:stretch>
      </xdr:blipFill>
      <xdr:spPr>
        <a:xfrm>
          <a:off x="13043535" y="3831590"/>
          <a:ext cx="10801350" cy="6261735"/>
        </a:xfrm>
        <a:prstGeom prst="rect">
          <a:avLst/>
        </a:prstGeom>
        <a:noFill/>
        <a:ln w="9525">
          <a:noFill/>
        </a:ln>
      </xdr:spPr>
    </xdr:pic>
    <xdr:clientData/>
  </xdr:twoCellAnchor>
</xdr:wsDr>
</file>

<file path=xl/drawings/drawing14.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311150</xdr:colOff>
      <xdr:row>0</xdr:row>
      <xdr:rowOff>101600</xdr:rowOff>
    </xdr:from>
    <xdr:to>
      <xdr:col>24</xdr:col>
      <xdr:colOff>139700</xdr:colOff>
      <xdr:row>4</xdr:row>
      <xdr:rowOff>781685</xdr:rowOff>
    </xdr:to>
    <xdr:pic>
      <xdr:nvPicPr>
        <xdr:cNvPr id="18543" name="Picture 3"/>
        <xdr:cNvPicPr>
          <a:picLocks noChangeAspect="1"/>
        </xdr:cNvPicPr>
      </xdr:nvPicPr>
      <xdr:blipFill>
        <a:blip r:embed="rId1"/>
        <a:stretch>
          <a:fillRect/>
        </a:stretch>
      </xdr:blipFill>
      <xdr:spPr>
        <a:xfrm>
          <a:off x="10963910" y="101600"/>
          <a:ext cx="10801350" cy="6765290"/>
        </a:xfrm>
        <a:prstGeom prst="rect">
          <a:avLst/>
        </a:prstGeom>
        <a:noFill/>
        <a:ln w="9525">
          <a:noFill/>
        </a:ln>
      </xdr:spPr>
    </xdr:pic>
    <xdr:clientData/>
  </xdr:twoCellAnchor>
  <xdr:twoCellAnchor editAs="oneCell">
    <xdr:from>
      <xdr:col>0</xdr:col>
      <xdr:colOff>0</xdr:colOff>
      <xdr:row>10</xdr:row>
      <xdr:rowOff>38100</xdr:rowOff>
    </xdr:from>
    <xdr:to>
      <xdr:col>8</xdr:col>
      <xdr:colOff>304165</xdr:colOff>
      <xdr:row>46</xdr:row>
      <xdr:rowOff>127635</xdr:rowOff>
    </xdr:to>
    <xdr:pic>
      <xdr:nvPicPr>
        <xdr:cNvPr id="18544" name="Picture 5"/>
        <xdr:cNvPicPr>
          <a:picLocks noChangeAspect="1"/>
        </xdr:cNvPicPr>
      </xdr:nvPicPr>
      <xdr:blipFill>
        <a:blip r:embed="rId2"/>
        <a:stretch>
          <a:fillRect/>
        </a:stretch>
      </xdr:blipFill>
      <xdr:spPr>
        <a:xfrm>
          <a:off x="0" y="10446385"/>
          <a:ext cx="10956925" cy="6261735"/>
        </a:xfrm>
        <a:prstGeom prst="rect">
          <a:avLst/>
        </a:prstGeom>
        <a:noFill/>
        <a:ln w="9525">
          <a:noFill/>
        </a:ln>
      </xdr:spPr>
    </xdr:pic>
    <xdr:clientData/>
  </xdr:twoCellAnchor>
  <xdr:twoCellAnchor editAs="oneCell">
    <xdr:from>
      <xdr:col>7</xdr:col>
      <xdr:colOff>121920</xdr:colOff>
      <xdr:row>16</xdr:row>
      <xdr:rowOff>44450</xdr:rowOff>
    </xdr:from>
    <xdr:to>
      <xdr:col>20</xdr:col>
      <xdr:colOff>537845</xdr:colOff>
      <xdr:row>52</xdr:row>
      <xdr:rowOff>139700</xdr:rowOff>
    </xdr:to>
    <xdr:pic>
      <xdr:nvPicPr>
        <xdr:cNvPr id="18545" name="Picture 4"/>
        <xdr:cNvPicPr>
          <a:picLocks noChangeAspect="1"/>
        </xdr:cNvPicPr>
      </xdr:nvPicPr>
      <xdr:blipFill>
        <a:blip r:embed="rId3"/>
        <a:stretch>
          <a:fillRect/>
        </a:stretch>
      </xdr:blipFill>
      <xdr:spPr>
        <a:xfrm>
          <a:off x="8587740" y="11481435"/>
          <a:ext cx="10832465" cy="6267450"/>
        </a:xfrm>
        <a:prstGeom prst="rect">
          <a:avLst/>
        </a:prstGeom>
        <a:noFill/>
        <a:ln w="9525">
          <a:noFill/>
        </a:ln>
      </xdr:spPr>
    </xdr:pic>
    <xdr:clientData/>
  </xdr:twoCellAnchor>
</xdr:wsDr>
</file>

<file path=xl/drawings/drawing15.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203200</xdr:colOff>
      <xdr:row>1</xdr:row>
      <xdr:rowOff>0</xdr:rowOff>
    </xdr:from>
    <xdr:to>
      <xdr:col>24</xdr:col>
      <xdr:colOff>31750</xdr:colOff>
      <xdr:row>22</xdr:row>
      <xdr:rowOff>101600</xdr:rowOff>
    </xdr:to>
    <xdr:pic>
      <xdr:nvPicPr>
        <xdr:cNvPr id="19493" name="Picture 4"/>
        <xdr:cNvPicPr>
          <a:picLocks noChangeAspect="1"/>
        </xdr:cNvPicPr>
      </xdr:nvPicPr>
      <xdr:blipFill>
        <a:blip r:embed="rId1"/>
        <a:stretch>
          <a:fillRect/>
        </a:stretch>
      </xdr:blipFill>
      <xdr:spPr>
        <a:xfrm>
          <a:off x="10817860" y="171450"/>
          <a:ext cx="10801350" cy="6854825"/>
        </a:xfrm>
        <a:prstGeom prst="rect">
          <a:avLst/>
        </a:prstGeom>
        <a:noFill/>
        <a:ln w="9525">
          <a:noFill/>
        </a:ln>
      </xdr:spPr>
    </xdr:pic>
    <xdr:clientData/>
  </xdr:twoCellAnchor>
</xdr:wsDr>
</file>

<file path=xl/drawings/drawing16.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311150</xdr:colOff>
      <xdr:row>1</xdr:row>
      <xdr:rowOff>140970</xdr:rowOff>
    </xdr:from>
    <xdr:to>
      <xdr:col>24</xdr:col>
      <xdr:colOff>139700</xdr:colOff>
      <xdr:row>12</xdr:row>
      <xdr:rowOff>44450</xdr:rowOff>
    </xdr:to>
    <xdr:pic>
      <xdr:nvPicPr>
        <xdr:cNvPr id="20517" name="Picture 1"/>
        <xdr:cNvPicPr>
          <a:picLocks noChangeAspect="1"/>
        </xdr:cNvPicPr>
      </xdr:nvPicPr>
      <xdr:blipFill>
        <a:blip r:embed="rId1"/>
        <a:stretch>
          <a:fillRect/>
        </a:stretch>
      </xdr:blipFill>
      <xdr:spPr>
        <a:xfrm>
          <a:off x="11893550" y="312420"/>
          <a:ext cx="10801350" cy="6790055"/>
        </a:xfrm>
        <a:prstGeom prst="rect">
          <a:avLst/>
        </a:prstGeom>
        <a:noFill/>
        <a:ln w="9525">
          <a:noFill/>
        </a:ln>
      </xdr:spPr>
    </xdr:pic>
    <xdr:clientData/>
  </xdr:twoCellAnchor>
</xdr:wsDr>
</file>

<file path=xl/drawings/drawing17.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342900</xdr:colOff>
      <xdr:row>1</xdr:row>
      <xdr:rowOff>152400</xdr:rowOff>
    </xdr:from>
    <xdr:to>
      <xdr:col>24</xdr:col>
      <xdr:colOff>171450</xdr:colOff>
      <xdr:row>9</xdr:row>
      <xdr:rowOff>546735</xdr:rowOff>
    </xdr:to>
    <xdr:pic>
      <xdr:nvPicPr>
        <xdr:cNvPr id="21649" name="Picture 1"/>
        <xdr:cNvPicPr>
          <a:picLocks noChangeAspect="1"/>
        </xdr:cNvPicPr>
      </xdr:nvPicPr>
      <xdr:blipFill>
        <a:blip r:embed="rId1"/>
        <a:stretch>
          <a:fillRect/>
        </a:stretch>
      </xdr:blipFill>
      <xdr:spPr>
        <a:xfrm>
          <a:off x="14561820" y="323850"/>
          <a:ext cx="10801350" cy="6518910"/>
        </a:xfrm>
        <a:prstGeom prst="rect">
          <a:avLst/>
        </a:prstGeom>
        <a:noFill/>
        <a:ln w="9525">
          <a:noFill/>
        </a:ln>
      </xdr:spPr>
    </xdr:pic>
    <xdr:clientData/>
  </xdr:twoCellAnchor>
  <xdr:twoCellAnchor editAs="oneCell">
    <xdr:from>
      <xdr:col>1</xdr:col>
      <xdr:colOff>632460</xdr:colOff>
      <xdr:row>40</xdr:row>
      <xdr:rowOff>120650</xdr:rowOff>
    </xdr:from>
    <xdr:to>
      <xdr:col>2</xdr:col>
      <xdr:colOff>4744720</xdr:colOff>
      <xdr:row>55</xdr:row>
      <xdr:rowOff>139700</xdr:rowOff>
    </xdr:to>
    <xdr:pic>
      <xdr:nvPicPr>
        <xdr:cNvPr id="21650" name="圖片 2"/>
        <xdr:cNvPicPr>
          <a:picLocks noChangeAspect="1"/>
        </xdr:cNvPicPr>
      </xdr:nvPicPr>
      <xdr:blipFill>
        <a:blip r:embed="rId2"/>
        <a:stretch>
          <a:fillRect/>
        </a:stretch>
      </xdr:blipFill>
      <xdr:spPr>
        <a:xfrm>
          <a:off x="1036320" y="17656175"/>
          <a:ext cx="4798060" cy="2590800"/>
        </a:xfrm>
        <a:prstGeom prst="rect">
          <a:avLst/>
        </a:prstGeom>
        <a:noFill/>
        <a:ln w="9525">
          <a:noFill/>
        </a:ln>
      </xdr:spPr>
    </xdr:pic>
    <xdr:clientData/>
  </xdr:twoCellAnchor>
  <xdr:twoCellAnchor editAs="oneCell">
    <xdr:from>
      <xdr:col>2</xdr:col>
      <xdr:colOff>0</xdr:colOff>
      <xdr:row>59</xdr:row>
      <xdr:rowOff>0</xdr:rowOff>
    </xdr:from>
    <xdr:to>
      <xdr:col>2</xdr:col>
      <xdr:colOff>3202305</xdr:colOff>
      <xdr:row>66</xdr:row>
      <xdr:rowOff>82550</xdr:rowOff>
    </xdr:to>
    <xdr:pic>
      <xdr:nvPicPr>
        <xdr:cNvPr id="21651" name="圖片 3"/>
        <xdr:cNvPicPr>
          <a:picLocks noChangeAspect="1"/>
        </xdr:cNvPicPr>
      </xdr:nvPicPr>
      <xdr:blipFill>
        <a:blip r:embed="rId3"/>
        <a:stretch>
          <a:fillRect/>
        </a:stretch>
      </xdr:blipFill>
      <xdr:spPr>
        <a:xfrm>
          <a:off x="1089660" y="20840700"/>
          <a:ext cx="3202305" cy="1282700"/>
        </a:xfrm>
        <a:prstGeom prst="rect">
          <a:avLst/>
        </a:prstGeom>
        <a:noFill/>
        <a:ln w="9525">
          <a:noFill/>
        </a:ln>
      </xdr:spPr>
    </xdr:pic>
    <xdr:clientData/>
  </xdr:twoCellAnchor>
  <xdr:twoCellAnchor editAs="oneCell">
    <xdr:from>
      <xdr:col>1</xdr:col>
      <xdr:colOff>617220</xdr:colOff>
      <xdr:row>17</xdr:row>
      <xdr:rowOff>95250</xdr:rowOff>
    </xdr:from>
    <xdr:to>
      <xdr:col>3</xdr:col>
      <xdr:colOff>1530985</xdr:colOff>
      <xdr:row>38</xdr:row>
      <xdr:rowOff>76200</xdr:rowOff>
    </xdr:to>
    <xdr:pic>
      <xdr:nvPicPr>
        <xdr:cNvPr id="21652" name="圖片 6"/>
        <xdr:cNvPicPr>
          <a:picLocks noChangeAspect="1"/>
        </xdr:cNvPicPr>
      </xdr:nvPicPr>
      <xdr:blipFill>
        <a:blip r:embed="rId4"/>
        <a:stretch>
          <a:fillRect/>
        </a:stretch>
      </xdr:blipFill>
      <xdr:spPr>
        <a:xfrm>
          <a:off x="1021080" y="13468350"/>
          <a:ext cx="6598285" cy="3781425"/>
        </a:xfrm>
        <a:prstGeom prst="rect">
          <a:avLst/>
        </a:prstGeom>
        <a:noFill/>
        <a:ln w="9525">
          <a:noFill/>
        </a:ln>
      </xdr:spPr>
    </xdr:pic>
    <xdr:clientData/>
  </xdr:twoCellAnchor>
</xdr:wsDr>
</file>

<file path=xl/drawings/drawing18.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334645</xdr:colOff>
      <xdr:row>1</xdr:row>
      <xdr:rowOff>305435</xdr:rowOff>
    </xdr:from>
    <xdr:to>
      <xdr:col>24</xdr:col>
      <xdr:colOff>163195</xdr:colOff>
      <xdr:row>8</xdr:row>
      <xdr:rowOff>421005</xdr:rowOff>
    </xdr:to>
    <xdr:pic>
      <xdr:nvPicPr>
        <xdr:cNvPr id="22637" name="Picture 3"/>
        <xdr:cNvPicPr>
          <a:picLocks noChangeAspect="1"/>
        </xdr:cNvPicPr>
      </xdr:nvPicPr>
      <xdr:blipFill>
        <a:blip r:embed="rId1"/>
        <a:stretch>
          <a:fillRect/>
        </a:stretch>
      </xdr:blipFill>
      <xdr:spPr>
        <a:xfrm>
          <a:off x="12206605" y="476885"/>
          <a:ext cx="10801350" cy="6373495"/>
        </a:xfrm>
        <a:prstGeom prst="rect">
          <a:avLst/>
        </a:prstGeom>
        <a:noFill/>
        <a:ln w="9525">
          <a:noFill/>
        </a:ln>
      </xdr:spPr>
    </xdr:pic>
    <xdr:clientData/>
  </xdr:twoCellAnchor>
  <xdr:twoCellAnchor editAs="oneCell">
    <xdr:from>
      <xdr:col>9</xdr:col>
      <xdr:colOff>490855</xdr:colOff>
      <xdr:row>3</xdr:row>
      <xdr:rowOff>699135</xdr:rowOff>
    </xdr:from>
    <xdr:to>
      <xdr:col>25</xdr:col>
      <xdr:colOff>257175</xdr:colOff>
      <xdr:row>9</xdr:row>
      <xdr:rowOff>1202690</xdr:rowOff>
    </xdr:to>
    <xdr:pic>
      <xdr:nvPicPr>
        <xdr:cNvPr id="22638" name="Picture 2"/>
        <xdr:cNvPicPr>
          <a:picLocks noChangeAspect="1"/>
        </xdr:cNvPicPr>
      </xdr:nvPicPr>
      <xdr:blipFill>
        <a:blip r:embed="rId2"/>
        <a:stretch>
          <a:fillRect/>
        </a:stretch>
      </xdr:blipFill>
      <xdr:spPr>
        <a:xfrm>
          <a:off x="13048615" y="2585085"/>
          <a:ext cx="10739120" cy="6704330"/>
        </a:xfrm>
        <a:prstGeom prst="rect">
          <a:avLst/>
        </a:prstGeom>
        <a:noFill/>
        <a:ln w="9525">
          <a:noFill/>
        </a:ln>
      </xdr:spPr>
    </xdr:pic>
    <xdr:clientData/>
  </xdr:twoCellAnchor>
  <xdr:twoCellAnchor editAs="oneCell">
    <xdr:from>
      <xdr:col>10</xdr:col>
      <xdr:colOff>203200</xdr:colOff>
      <xdr:row>6</xdr:row>
      <xdr:rowOff>259080</xdr:rowOff>
    </xdr:from>
    <xdr:to>
      <xdr:col>26</xdr:col>
      <xdr:colOff>31750</xdr:colOff>
      <xdr:row>21</xdr:row>
      <xdr:rowOff>76200</xdr:rowOff>
    </xdr:to>
    <xdr:pic>
      <xdr:nvPicPr>
        <xdr:cNvPr id="22639" name="Picture 4"/>
        <xdr:cNvPicPr>
          <a:picLocks noChangeAspect="1"/>
        </xdr:cNvPicPr>
      </xdr:nvPicPr>
      <xdr:blipFill>
        <a:blip r:embed="rId3"/>
        <a:stretch>
          <a:fillRect/>
        </a:stretch>
      </xdr:blipFill>
      <xdr:spPr>
        <a:xfrm>
          <a:off x="13446760" y="4621530"/>
          <a:ext cx="10801350" cy="6694170"/>
        </a:xfrm>
        <a:prstGeom prst="rect">
          <a:avLst/>
        </a:prstGeom>
        <a:noFill/>
        <a:ln w="9525">
          <a:noFill/>
        </a:ln>
      </xdr:spPr>
    </xdr:pic>
    <xdr:clientData/>
  </xdr:twoCellAnchor>
</xdr:wsDr>
</file>

<file path=xl/drawings/drawing19.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163195</xdr:colOff>
      <xdr:row>1</xdr:row>
      <xdr:rowOff>147320</xdr:rowOff>
    </xdr:from>
    <xdr:to>
      <xdr:col>23</xdr:col>
      <xdr:colOff>677545</xdr:colOff>
      <xdr:row>25</xdr:row>
      <xdr:rowOff>63500</xdr:rowOff>
    </xdr:to>
    <xdr:pic>
      <xdr:nvPicPr>
        <xdr:cNvPr id="23589" name="Picture 4"/>
        <xdr:cNvPicPr>
          <a:picLocks noChangeAspect="1"/>
        </xdr:cNvPicPr>
      </xdr:nvPicPr>
      <xdr:blipFill>
        <a:blip r:embed="rId1"/>
        <a:stretch>
          <a:fillRect/>
        </a:stretch>
      </xdr:blipFill>
      <xdr:spPr>
        <a:xfrm>
          <a:off x="11097895" y="318770"/>
          <a:ext cx="10801350" cy="644080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233680</xdr:colOff>
      <xdr:row>5</xdr:row>
      <xdr:rowOff>537845</xdr:rowOff>
    </xdr:from>
    <xdr:to>
      <xdr:col>14</xdr:col>
      <xdr:colOff>139700</xdr:colOff>
      <xdr:row>15</xdr:row>
      <xdr:rowOff>95250</xdr:rowOff>
    </xdr:to>
    <xdr:pic>
      <xdr:nvPicPr>
        <xdr:cNvPr id="4241" name="圖片 3"/>
        <xdr:cNvPicPr>
          <a:picLocks noChangeAspect="1"/>
        </xdr:cNvPicPr>
      </xdr:nvPicPr>
      <xdr:blipFill>
        <a:blip r:embed="rId1"/>
        <a:stretch>
          <a:fillRect/>
        </a:stretch>
      </xdr:blipFill>
      <xdr:spPr>
        <a:xfrm>
          <a:off x="11694160" y="5509895"/>
          <a:ext cx="4020820" cy="4367530"/>
        </a:xfrm>
        <a:prstGeom prst="rect">
          <a:avLst/>
        </a:prstGeom>
        <a:noFill/>
        <a:ln w="9525">
          <a:noFill/>
        </a:ln>
      </xdr:spPr>
    </xdr:pic>
    <xdr:clientData/>
  </xdr:twoCellAnchor>
  <xdr:twoCellAnchor editAs="oneCell">
    <xdr:from>
      <xdr:col>8</xdr:col>
      <xdr:colOff>265430</xdr:colOff>
      <xdr:row>4</xdr:row>
      <xdr:rowOff>62230</xdr:rowOff>
    </xdr:from>
    <xdr:to>
      <xdr:col>13</xdr:col>
      <xdr:colOff>139700</xdr:colOff>
      <xdr:row>5</xdr:row>
      <xdr:rowOff>427355</xdr:rowOff>
    </xdr:to>
    <xdr:pic>
      <xdr:nvPicPr>
        <xdr:cNvPr id="4242" name="圖片 4"/>
        <xdr:cNvPicPr>
          <a:picLocks noChangeAspect="1"/>
        </xdr:cNvPicPr>
      </xdr:nvPicPr>
      <xdr:blipFill>
        <a:blip r:embed="rId2"/>
        <a:stretch>
          <a:fillRect/>
        </a:stretch>
      </xdr:blipFill>
      <xdr:spPr>
        <a:xfrm>
          <a:off x="11725910" y="4196080"/>
          <a:ext cx="3303270" cy="1203325"/>
        </a:xfrm>
        <a:prstGeom prst="rect">
          <a:avLst/>
        </a:prstGeom>
        <a:noFill/>
        <a:ln w="9525">
          <a:noFill/>
        </a:ln>
      </xdr:spPr>
    </xdr:pic>
    <xdr:clientData/>
  </xdr:twoCellAnchor>
  <xdr:twoCellAnchor editAs="oneCell">
    <xdr:from>
      <xdr:col>8</xdr:col>
      <xdr:colOff>248920</xdr:colOff>
      <xdr:row>2</xdr:row>
      <xdr:rowOff>0</xdr:rowOff>
    </xdr:from>
    <xdr:to>
      <xdr:col>24</xdr:col>
      <xdr:colOff>514350</xdr:colOff>
      <xdr:row>5</xdr:row>
      <xdr:rowOff>395605</xdr:rowOff>
    </xdr:to>
    <xdr:pic>
      <xdr:nvPicPr>
        <xdr:cNvPr id="4243" name="圖片 6"/>
        <xdr:cNvPicPr>
          <a:picLocks noChangeAspect="1"/>
        </xdr:cNvPicPr>
      </xdr:nvPicPr>
      <xdr:blipFill>
        <a:blip r:embed="rId3"/>
        <a:stretch>
          <a:fillRect/>
        </a:stretch>
      </xdr:blipFill>
      <xdr:spPr>
        <a:xfrm>
          <a:off x="11709400" y="2381250"/>
          <a:ext cx="11238230" cy="2986405"/>
        </a:xfrm>
        <a:prstGeom prst="rect">
          <a:avLst/>
        </a:prstGeom>
        <a:noFill/>
        <a:ln w="9525">
          <a:noFill/>
        </a:ln>
      </xdr:spPr>
    </xdr:pic>
    <xdr:clientData/>
  </xdr:twoCellAnchor>
  <xdr:twoCellAnchor editAs="oneCell">
    <xdr:from>
      <xdr:col>8</xdr:col>
      <xdr:colOff>304165</xdr:colOff>
      <xdr:row>0</xdr:row>
      <xdr:rowOff>146050</xdr:rowOff>
    </xdr:from>
    <xdr:to>
      <xdr:col>11</xdr:col>
      <xdr:colOff>576580</xdr:colOff>
      <xdr:row>1</xdr:row>
      <xdr:rowOff>1355090</xdr:rowOff>
    </xdr:to>
    <xdr:pic>
      <xdr:nvPicPr>
        <xdr:cNvPr id="4244" name="圖片 7"/>
        <xdr:cNvPicPr>
          <a:picLocks noChangeAspect="1"/>
        </xdr:cNvPicPr>
      </xdr:nvPicPr>
      <xdr:blipFill>
        <a:blip r:embed="rId4"/>
        <a:stretch>
          <a:fillRect/>
        </a:stretch>
      </xdr:blipFill>
      <xdr:spPr>
        <a:xfrm>
          <a:off x="11764645" y="146050"/>
          <a:ext cx="2329815" cy="1380490"/>
        </a:xfrm>
        <a:prstGeom prst="rect">
          <a:avLst/>
        </a:prstGeom>
        <a:noFill/>
        <a:ln w="9525">
          <a:noFill/>
        </a:ln>
      </xdr:spPr>
    </xdr:pic>
    <xdr:clientData/>
  </xdr:twoCellAnchor>
</xdr:wsDr>
</file>

<file path=xl/drawings/drawing20.xml><?xml version="1.0" encoding="utf-8"?>
<xdr:wsDr xmlns:xdr="http://schemas.openxmlformats.org/drawingml/2006/spreadsheetDrawing" xmlns:r="http://schemas.openxmlformats.org/officeDocument/2006/relationships" xmlns:a="http://schemas.openxmlformats.org/drawingml/2006/main">
  <xdr:twoCellAnchor>
    <xdr:from>
      <xdr:col>17</xdr:col>
      <xdr:colOff>203200</xdr:colOff>
      <xdr:row>10</xdr:row>
      <xdr:rowOff>101600</xdr:rowOff>
    </xdr:from>
    <xdr:to>
      <xdr:col>18</xdr:col>
      <xdr:colOff>428625</xdr:colOff>
      <xdr:row>12</xdr:row>
      <xdr:rowOff>6350</xdr:rowOff>
    </xdr:to>
    <xdr:sp>
      <xdr:nvSpPr>
        <xdr:cNvPr id="2" name="TextBox 4"/>
        <xdr:cNvSpPr txBox="1"/>
      </xdr:nvSpPr>
      <xdr:spPr>
        <a:xfrm>
          <a:off x="16799560" y="7483475"/>
          <a:ext cx="911225" cy="247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Figure 1</a:t>
          </a:r>
          <a:endParaRPr lang="en-US" sz="1200"/>
        </a:p>
      </xdr:txBody>
    </xdr:sp>
    <xdr:clientData/>
  </xdr:twoCellAnchor>
  <xdr:twoCellAnchor>
    <xdr:from>
      <xdr:col>17</xdr:col>
      <xdr:colOff>319405</xdr:colOff>
      <xdr:row>47</xdr:row>
      <xdr:rowOff>101600</xdr:rowOff>
    </xdr:from>
    <xdr:to>
      <xdr:col>18</xdr:col>
      <xdr:colOff>537845</xdr:colOff>
      <xdr:row>49</xdr:row>
      <xdr:rowOff>18415</xdr:rowOff>
    </xdr:to>
    <xdr:sp>
      <xdr:nvSpPr>
        <xdr:cNvPr id="3" name="TextBox 5"/>
        <xdr:cNvSpPr txBox="1"/>
      </xdr:nvSpPr>
      <xdr:spPr>
        <a:xfrm>
          <a:off x="16915765" y="13827125"/>
          <a:ext cx="904240" cy="2597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Figure 2</a:t>
          </a:r>
          <a:endParaRPr lang="en-US" sz="1200"/>
        </a:p>
      </xdr:txBody>
    </xdr:sp>
    <xdr:clientData/>
  </xdr:twoCellAnchor>
  <xdr:twoCellAnchor editAs="oneCell">
    <xdr:from>
      <xdr:col>10</xdr:col>
      <xdr:colOff>179705</xdr:colOff>
      <xdr:row>1</xdr:row>
      <xdr:rowOff>744220</xdr:rowOff>
    </xdr:from>
    <xdr:to>
      <xdr:col>24</xdr:col>
      <xdr:colOff>62230</xdr:colOff>
      <xdr:row>7</xdr:row>
      <xdr:rowOff>412750</xdr:rowOff>
    </xdr:to>
    <xdr:pic>
      <xdr:nvPicPr>
        <xdr:cNvPr id="24796" name="Picture 6"/>
        <xdr:cNvPicPr>
          <a:picLocks noChangeAspect="1"/>
        </xdr:cNvPicPr>
      </xdr:nvPicPr>
      <xdr:blipFill>
        <a:blip r:embed="rId1"/>
        <a:stretch>
          <a:fillRect/>
        </a:stretch>
      </xdr:blipFill>
      <xdr:spPr>
        <a:xfrm>
          <a:off x="11975465" y="915670"/>
          <a:ext cx="9483725" cy="6012180"/>
        </a:xfrm>
        <a:prstGeom prst="rect">
          <a:avLst/>
        </a:prstGeom>
        <a:noFill/>
        <a:ln w="9525">
          <a:noFill/>
        </a:ln>
      </xdr:spPr>
    </xdr:pic>
    <xdr:clientData/>
  </xdr:twoCellAnchor>
  <xdr:twoCellAnchor editAs="oneCell">
    <xdr:from>
      <xdr:col>0</xdr:col>
      <xdr:colOff>45720</xdr:colOff>
      <xdr:row>13</xdr:row>
      <xdr:rowOff>6350</xdr:rowOff>
    </xdr:from>
    <xdr:to>
      <xdr:col>7</xdr:col>
      <xdr:colOff>1310640</xdr:colOff>
      <xdr:row>45</xdr:row>
      <xdr:rowOff>95250</xdr:rowOff>
    </xdr:to>
    <xdr:pic>
      <xdr:nvPicPr>
        <xdr:cNvPr id="24797" name="Picture 7"/>
        <xdr:cNvPicPr>
          <a:picLocks noChangeAspect="1"/>
        </xdr:cNvPicPr>
      </xdr:nvPicPr>
      <xdr:blipFill>
        <a:blip r:embed="rId2"/>
        <a:stretch>
          <a:fillRect/>
        </a:stretch>
      </xdr:blipFill>
      <xdr:spPr>
        <a:xfrm>
          <a:off x="45720" y="7902575"/>
          <a:ext cx="9738360" cy="5575300"/>
        </a:xfrm>
        <a:prstGeom prst="rect">
          <a:avLst/>
        </a:prstGeom>
        <a:noFill/>
        <a:ln w="9525">
          <a:noFill/>
        </a:ln>
      </xdr:spPr>
    </xdr:pic>
    <xdr:clientData/>
  </xdr:twoCellAnchor>
  <xdr:twoCellAnchor editAs="oneCell">
    <xdr:from>
      <xdr:col>10</xdr:col>
      <xdr:colOff>218440</xdr:colOff>
      <xdr:row>13</xdr:row>
      <xdr:rowOff>38100</xdr:rowOff>
    </xdr:from>
    <xdr:to>
      <xdr:col>25</xdr:col>
      <xdr:colOff>46990</xdr:colOff>
      <xdr:row>47</xdr:row>
      <xdr:rowOff>6350</xdr:rowOff>
    </xdr:to>
    <xdr:pic>
      <xdr:nvPicPr>
        <xdr:cNvPr id="24798" name="Picture 1"/>
        <xdr:cNvPicPr>
          <a:picLocks noChangeAspect="1"/>
        </xdr:cNvPicPr>
      </xdr:nvPicPr>
      <xdr:blipFill>
        <a:blip r:embed="rId3"/>
        <a:stretch>
          <a:fillRect/>
        </a:stretch>
      </xdr:blipFill>
      <xdr:spPr>
        <a:xfrm>
          <a:off x="12014200" y="7934325"/>
          <a:ext cx="10115550" cy="5797550"/>
        </a:xfrm>
        <a:prstGeom prst="rect">
          <a:avLst/>
        </a:prstGeom>
        <a:noFill/>
        <a:ln w="9525">
          <a:noFill/>
        </a:ln>
      </xdr:spPr>
    </xdr:pic>
    <xdr:clientData/>
  </xdr:twoCellAnchor>
  <xdr:twoCellAnchor>
    <xdr:from>
      <xdr:col>3</xdr:col>
      <xdr:colOff>1326515</xdr:colOff>
      <xdr:row>46</xdr:row>
      <xdr:rowOff>44450</xdr:rowOff>
    </xdr:from>
    <xdr:to>
      <xdr:col>4</xdr:col>
      <xdr:colOff>685800</xdr:colOff>
      <xdr:row>47</xdr:row>
      <xdr:rowOff>139700</xdr:rowOff>
    </xdr:to>
    <xdr:sp>
      <xdr:nvSpPr>
        <xdr:cNvPr id="4" name="TextBox 8"/>
        <xdr:cNvSpPr txBox="1"/>
      </xdr:nvSpPr>
      <xdr:spPr>
        <a:xfrm>
          <a:off x="5319395" y="13598525"/>
          <a:ext cx="936625"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Figure 3</a:t>
          </a:r>
          <a:endParaRPr lang="en-US" sz="1200"/>
        </a:p>
      </xdr:txBody>
    </xdr:sp>
    <xdr:clientData/>
  </xdr:twoCellAnchor>
</xdr:wsDr>
</file>

<file path=xl/drawings/drawing21.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631825</xdr:colOff>
      <xdr:row>1</xdr:row>
      <xdr:rowOff>68580</xdr:rowOff>
    </xdr:from>
    <xdr:to>
      <xdr:col>25</xdr:col>
      <xdr:colOff>460375</xdr:colOff>
      <xdr:row>12</xdr:row>
      <xdr:rowOff>158750</xdr:rowOff>
    </xdr:to>
    <xdr:pic>
      <xdr:nvPicPr>
        <xdr:cNvPr id="25638" name="Picture 4"/>
        <xdr:cNvPicPr>
          <a:picLocks noChangeAspect="1"/>
        </xdr:cNvPicPr>
      </xdr:nvPicPr>
      <xdr:blipFill>
        <a:blip r:embed="rId1"/>
        <a:stretch>
          <a:fillRect/>
        </a:stretch>
      </xdr:blipFill>
      <xdr:spPr>
        <a:xfrm>
          <a:off x="12092305" y="240030"/>
          <a:ext cx="10801350" cy="6443345"/>
        </a:xfrm>
        <a:prstGeom prst="rect">
          <a:avLst/>
        </a:prstGeom>
        <a:noFill/>
        <a:ln w="9525">
          <a:noFill/>
        </a:ln>
      </xdr:spPr>
    </xdr:pic>
    <xdr:clientData/>
  </xdr:twoCellAnchor>
</xdr:wsDr>
</file>

<file path=xl/drawings/drawing2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14</xdr:row>
      <xdr:rowOff>0</xdr:rowOff>
    </xdr:from>
    <xdr:to>
      <xdr:col>6</xdr:col>
      <xdr:colOff>358140</xdr:colOff>
      <xdr:row>33</xdr:row>
      <xdr:rowOff>95250</xdr:rowOff>
    </xdr:to>
    <xdr:pic>
      <xdr:nvPicPr>
        <xdr:cNvPr id="26698" name="Picture 6"/>
        <xdr:cNvPicPr>
          <a:picLocks noChangeAspect="1"/>
        </xdr:cNvPicPr>
      </xdr:nvPicPr>
      <xdr:blipFill>
        <a:blip r:embed="rId1"/>
        <a:stretch>
          <a:fillRect/>
        </a:stretch>
      </xdr:blipFill>
      <xdr:spPr>
        <a:xfrm>
          <a:off x="1013460" y="7572375"/>
          <a:ext cx="7048500" cy="3352800"/>
        </a:xfrm>
        <a:prstGeom prst="rect">
          <a:avLst/>
        </a:prstGeom>
        <a:noFill/>
        <a:ln w="9525">
          <a:noFill/>
        </a:ln>
      </xdr:spPr>
    </xdr:pic>
    <xdr:clientData/>
  </xdr:twoCellAnchor>
  <xdr:twoCellAnchor editAs="oneCell">
    <xdr:from>
      <xdr:col>9</xdr:col>
      <xdr:colOff>304165</xdr:colOff>
      <xdr:row>1</xdr:row>
      <xdr:rowOff>0</xdr:rowOff>
    </xdr:from>
    <xdr:to>
      <xdr:col>25</xdr:col>
      <xdr:colOff>132715</xdr:colOff>
      <xdr:row>12</xdr:row>
      <xdr:rowOff>82550</xdr:rowOff>
    </xdr:to>
    <xdr:pic>
      <xdr:nvPicPr>
        <xdr:cNvPr id="26699" name="Picture 7"/>
        <xdr:cNvPicPr>
          <a:picLocks noChangeAspect="1"/>
        </xdr:cNvPicPr>
      </xdr:nvPicPr>
      <xdr:blipFill>
        <a:blip r:embed="rId2"/>
        <a:stretch>
          <a:fillRect/>
        </a:stretch>
      </xdr:blipFill>
      <xdr:spPr>
        <a:xfrm>
          <a:off x="11901805" y="180975"/>
          <a:ext cx="10801350" cy="7131050"/>
        </a:xfrm>
        <a:prstGeom prst="rect">
          <a:avLst/>
        </a:prstGeom>
        <a:noFill/>
        <a:ln w="9525">
          <a:noFill/>
        </a:ln>
      </xdr:spPr>
    </xdr:pic>
    <xdr:clientData/>
  </xdr:twoCellAnchor>
</xdr:wsDr>
</file>

<file path=xl/drawings/drawing23.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257175</xdr:colOff>
      <xdr:row>0</xdr:row>
      <xdr:rowOff>101600</xdr:rowOff>
    </xdr:from>
    <xdr:to>
      <xdr:col>22</xdr:col>
      <xdr:colOff>389890</xdr:colOff>
      <xdr:row>14</xdr:row>
      <xdr:rowOff>0</xdr:rowOff>
    </xdr:to>
    <xdr:pic>
      <xdr:nvPicPr>
        <xdr:cNvPr id="27757" name="Picture 1"/>
        <xdr:cNvPicPr>
          <a:picLocks noChangeAspect="1"/>
        </xdr:cNvPicPr>
      </xdr:nvPicPr>
      <xdr:blipFill>
        <a:blip r:embed="rId1"/>
        <a:stretch>
          <a:fillRect/>
        </a:stretch>
      </xdr:blipFill>
      <xdr:spPr>
        <a:xfrm>
          <a:off x="12258675" y="101600"/>
          <a:ext cx="9733915" cy="5394325"/>
        </a:xfrm>
        <a:prstGeom prst="rect">
          <a:avLst/>
        </a:prstGeom>
        <a:noFill/>
        <a:ln w="9525">
          <a:noFill/>
        </a:ln>
      </xdr:spPr>
    </xdr:pic>
    <xdr:clientData/>
  </xdr:twoCellAnchor>
  <xdr:twoCellAnchor editAs="oneCell">
    <xdr:from>
      <xdr:col>0</xdr:col>
      <xdr:colOff>0</xdr:colOff>
      <xdr:row>7</xdr:row>
      <xdr:rowOff>95250</xdr:rowOff>
    </xdr:from>
    <xdr:to>
      <xdr:col>6</xdr:col>
      <xdr:colOff>594360</xdr:colOff>
      <xdr:row>37</xdr:row>
      <xdr:rowOff>139700</xdr:rowOff>
    </xdr:to>
    <xdr:pic>
      <xdr:nvPicPr>
        <xdr:cNvPr id="27758" name="Picture 3"/>
        <xdr:cNvPicPr>
          <a:picLocks noChangeAspect="1"/>
        </xdr:cNvPicPr>
      </xdr:nvPicPr>
      <xdr:blipFill>
        <a:blip r:embed="rId2"/>
        <a:stretch>
          <a:fillRect/>
        </a:stretch>
      </xdr:blipFill>
      <xdr:spPr>
        <a:xfrm>
          <a:off x="0" y="4391025"/>
          <a:ext cx="9410700" cy="5226050"/>
        </a:xfrm>
        <a:prstGeom prst="rect">
          <a:avLst/>
        </a:prstGeom>
        <a:noFill/>
        <a:ln w="9525">
          <a:noFill/>
        </a:ln>
      </xdr:spPr>
    </xdr:pic>
    <xdr:clientData/>
  </xdr:twoCellAnchor>
  <xdr:twoCellAnchor editAs="oneCell">
    <xdr:from>
      <xdr:col>8</xdr:col>
      <xdr:colOff>514350</xdr:colOff>
      <xdr:row>9</xdr:row>
      <xdr:rowOff>63500</xdr:rowOff>
    </xdr:from>
    <xdr:to>
      <xdr:col>22</xdr:col>
      <xdr:colOff>623570</xdr:colOff>
      <xdr:row>45</xdr:row>
      <xdr:rowOff>25400</xdr:rowOff>
    </xdr:to>
    <xdr:pic>
      <xdr:nvPicPr>
        <xdr:cNvPr id="27759" name="Picture 2"/>
        <xdr:cNvPicPr>
          <a:picLocks noChangeAspect="1"/>
        </xdr:cNvPicPr>
      </xdr:nvPicPr>
      <xdr:blipFill>
        <a:blip r:embed="rId3"/>
        <a:stretch>
          <a:fillRect/>
        </a:stretch>
      </xdr:blipFill>
      <xdr:spPr>
        <a:xfrm>
          <a:off x="12515850" y="4702175"/>
          <a:ext cx="9710420" cy="6172200"/>
        </a:xfrm>
        <a:prstGeom prst="rect">
          <a:avLst/>
        </a:prstGeom>
        <a:noFill/>
        <a:ln w="9525">
          <a:noFill/>
        </a:ln>
      </xdr:spPr>
    </xdr:pic>
    <xdr:clientData/>
  </xdr:twoCellAnchor>
</xdr:wsDr>
</file>

<file path=xl/drawings/drawing24.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257175</xdr:colOff>
      <xdr:row>0</xdr:row>
      <xdr:rowOff>102235</xdr:rowOff>
    </xdr:from>
    <xdr:to>
      <xdr:col>22</xdr:col>
      <xdr:colOff>389890</xdr:colOff>
      <xdr:row>24</xdr:row>
      <xdr:rowOff>0</xdr:rowOff>
    </xdr:to>
    <xdr:pic>
      <xdr:nvPicPr>
        <xdr:cNvPr id="1097" name="Picture 1"/>
        <xdr:cNvPicPr>
          <a:picLocks noChangeAspect="1"/>
        </xdr:cNvPicPr>
      </xdr:nvPicPr>
      <xdr:blipFill>
        <a:blip r:embed="rId1"/>
        <a:stretch>
          <a:fillRect/>
        </a:stretch>
      </xdr:blipFill>
      <xdr:spPr>
        <a:xfrm>
          <a:off x="12258675" y="102235"/>
          <a:ext cx="9733915" cy="5146040"/>
        </a:xfrm>
        <a:prstGeom prst="rect">
          <a:avLst/>
        </a:prstGeom>
        <a:noFill/>
        <a:ln w="9525">
          <a:noFill/>
        </a:ln>
      </xdr:spPr>
    </xdr:pic>
    <xdr:clientData/>
  </xdr:twoCellAnchor>
  <xdr:twoCellAnchor editAs="oneCell">
    <xdr:from>
      <xdr:col>8</xdr:col>
      <xdr:colOff>514350</xdr:colOff>
      <xdr:row>5</xdr:row>
      <xdr:rowOff>63500</xdr:rowOff>
    </xdr:from>
    <xdr:to>
      <xdr:col>22</xdr:col>
      <xdr:colOff>623570</xdr:colOff>
      <xdr:row>41</xdr:row>
      <xdr:rowOff>25400</xdr:rowOff>
    </xdr:to>
    <xdr:pic>
      <xdr:nvPicPr>
        <xdr:cNvPr id="1098" name="Picture 2"/>
        <xdr:cNvPicPr>
          <a:picLocks noChangeAspect="1"/>
        </xdr:cNvPicPr>
      </xdr:nvPicPr>
      <xdr:blipFill>
        <a:blip r:embed="rId2"/>
        <a:stretch>
          <a:fillRect/>
        </a:stretch>
      </xdr:blipFill>
      <xdr:spPr>
        <a:xfrm>
          <a:off x="12515850" y="2016125"/>
          <a:ext cx="9710420" cy="6172200"/>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218440</xdr:colOff>
      <xdr:row>2</xdr:row>
      <xdr:rowOff>0</xdr:rowOff>
    </xdr:from>
    <xdr:to>
      <xdr:col>24</xdr:col>
      <xdr:colOff>46990</xdr:colOff>
      <xdr:row>12</xdr:row>
      <xdr:rowOff>158750</xdr:rowOff>
    </xdr:to>
    <xdr:pic>
      <xdr:nvPicPr>
        <xdr:cNvPr id="5157" name="Picture 1"/>
        <xdr:cNvPicPr>
          <a:picLocks noChangeAspect="1"/>
        </xdr:cNvPicPr>
      </xdr:nvPicPr>
      <xdr:blipFill>
        <a:blip r:embed="rId1"/>
        <a:stretch>
          <a:fillRect/>
        </a:stretch>
      </xdr:blipFill>
      <xdr:spPr>
        <a:xfrm>
          <a:off x="12814300" y="590550"/>
          <a:ext cx="10115550" cy="5864225"/>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420370</xdr:colOff>
      <xdr:row>0</xdr:row>
      <xdr:rowOff>171450</xdr:rowOff>
    </xdr:from>
    <xdr:to>
      <xdr:col>24</xdr:col>
      <xdr:colOff>248920</xdr:colOff>
      <xdr:row>19</xdr:row>
      <xdr:rowOff>76200</xdr:rowOff>
    </xdr:to>
    <xdr:pic>
      <xdr:nvPicPr>
        <xdr:cNvPr id="8229" name="Picture 3"/>
        <xdr:cNvPicPr>
          <a:picLocks noChangeAspect="1"/>
        </xdr:cNvPicPr>
      </xdr:nvPicPr>
      <xdr:blipFill>
        <a:blip r:embed="rId1"/>
        <a:stretch>
          <a:fillRect/>
        </a:stretch>
      </xdr:blipFill>
      <xdr:spPr>
        <a:xfrm>
          <a:off x="12353290" y="171450"/>
          <a:ext cx="10801350" cy="6619875"/>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1273175</xdr:colOff>
      <xdr:row>10</xdr:row>
      <xdr:rowOff>127635</xdr:rowOff>
    </xdr:from>
    <xdr:to>
      <xdr:col>7</xdr:col>
      <xdr:colOff>1068070</xdr:colOff>
      <xdr:row>32</xdr:row>
      <xdr:rowOff>56515</xdr:rowOff>
    </xdr:to>
    <xdr:pic>
      <xdr:nvPicPr>
        <xdr:cNvPr id="9433" name="Picture 3"/>
        <xdr:cNvPicPr>
          <a:picLocks noChangeAspect="1"/>
        </xdr:cNvPicPr>
      </xdr:nvPicPr>
      <xdr:blipFill>
        <a:blip r:embed="rId1"/>
        <a:stretch>
          <a:fillRect/>
        </a:stretch>
      </xdr:blipFill>
      <xdr:spPr>
        <a:xfrm>
          <a:off x="2339975" y="5985510"/>
          <a:ext cx="7224395" cy="3700780"/>
        </a:xfrm>
        <a:prstGeom prst="rect">
          <a:avLst/>
        </a:prstGeom>
        <a:noFill/>
        <a:ln w="9525">
          <a:noFill/>
        </a:ln>
      </xdr:spPr>
    </xdr:pic>
    <xdr:clientData/>
  </xdr:twoCellAnchor>
  <xdr:twoCellAnchor>
    <xdr:from>
      <xdr:col>3</xdr:col>
      <xdr:colOff>601980</xdr:colOff>
      <xdr:row>33</xdr:row>
      <xdr:rowOff>18415</xdr:rowOff>
    </xdr:from>
    <xdr:to>
      <xdr:col>3</xdr:col>
      <xdr:colOff>1538605</xdr:colOff>
      <xdr:row>34</xdr:row>
      <xdr:rowOff>101600</xdr:rowOff>
    </xdr:to>
    <xdr:sp>
      <xdr:nvSpPr>
        <xdr:cNvPr id="2" name="TextBox 4"/>
        <xdr:cNvSpPr txBox="1"/>
      </xdr:nvSpPr>
      <xdr:spPr>
        <a:xfrm>
          <a:off x="4617720" y="9819640"/>
          <a:ext cx="936625" cy="2546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Figure 1</a:t>
          </a:r>
          <a:endParaRPr lang="en-US" sz="1200"/>
        </a:p>
      </xdr:txBody>
    </xdr:sp>
    <xdr:clientData/>
  </xdr:twoCellAnchor>
  <xdr:twoCellAnchor>
    <xdr:from>
      <xdr:col>12</xdr:col>
      <xdr:colOff>171450</xdr:colOff>
      <xdr:row>21</xdr:row>
      <xdr:rowOff>88900</xdr:rowOff>
    </xdr:from>
    <xdr:to>
      <xdr:col>13</xdr:col>
      <xdr:colOff>428625</xdr:colOff>
      <xdr:row>22</xdr:row>
      <xdr:rowOff>165735</xdr:rowOff>
    </xdr:to>
    <xdr:sp>
      <xdr:nvSpPr>
        <xdr:cNvPr id="3" name="TextBox 8"/>
        <xdr:cNvSpPr txBox="1"/>
      </xdr:nvSpPr>
      <xdr:spPr>
        <a:xfrm>
          <a:off x="13948410" y="7832725"/>
          <a:ext cx="942975" cy="2482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ysClr val="windowText" lastClr="000000"/>
              </a:solidFill>
            </a:rPr>
            <a:t>Figure 3</a:t>
          </a:r>
          <a:endParaRPr lang="en-US" sz="1200">
            <a:solidFill>
              <a:sysClr val="windowText" lastClr="000000"/>
            </a:solidFill>
          </a:endParaRPr>
        </a:p>
      </xdr:txBody>
    </xdr:sp>
    <xdr:clientData/>
  </xdr:twoCellAnchor>
  <xdr:twoCellAnchor editAs="oneCell">
    <xdr:from>
      <xdr:col>8</xdr:col>
      <xdr:colOff>623570</xdr:colOff>
      <xdr:row>1</xdr:row>
      <xdr:rowOff>37465</xdr:rowOff>
    </xdr:from>
    <xdr:to>
      <xdr:col>17</xdr:col>
      <xdr:colOff>342900</xdr:colOff>
      <xdr:row>4</xdr:row>
      <xdr:rowOff>798195</xdr:rowOff>
    </xdr:to>
    <xdr:pic>
      <xdr:nvPicPr>
        <xdr:cNvPr id="9436" name="Picture 12"/>
        <xdr:cNvPicPr>
          <a:picLocks noChangeAspect="1"/>
        </xdr:cNvPicPr>
      </xdr:nvPicPr>
      <xdr:blipFill>
        <a:blip r:embed="rId2"/>
        <a:stretch>
          <a:fillRect/>
        </a:stretch>
      </xdr:blipFill>
      <xdr:spPr>
        <a:xfrm>
          <a:off x="11657330" y="218440"/>
          <a:ext cx="5891530" cy="3332480"/>
        </a:xfrm>
        <a:prstGeom prst="rect">
          <a:avLst/>
        </a:prstGeom>
        <a:noFill/>
        <a:ln w="9525">
          <a:noFill/>
        </a:ln>
      </xdr:spPr>
    </xdr:pic>
    <xdr:clientData/>
  </xdr:twoCellAnchor>
  <xdr:twoCellAnchor>
    <xdr:from>
      <xdr:col>12</xdr:col>
      <xdr:colOff>248920</xdr:colOff>
      <xdr:row>5</xdr:row>
      <xdr:rowOff>26035</xdr:rowOff>
    </xdr:from>
    <xdr:to>
      <xdr:col>13</xdr:col>
      <xdr:colOff>475615</xdr:colOff>
      <xdr:row>5</xdr:row>
      <xdr:rowOff>297815</xdr:rowOff>
    </xdr:to>
    <xdr:sp>
      <xdr:nvSpPr>
        <xdr:cNvPr id="4" name="TextBox 13"/>
        <xdr:cNvSpPr txBox="1"/>
      </xdr:nvSpPr>
      <xdr:spPr>
        <a:xfrm>
          <a:off x="14025880" y="3636010"/>
          <a:ext cx="912495" cy="2717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Figure 2</a:t>
          </a:r>
          <a:endParaRPr lang="en-US" sz="1200"/>
        </a:p>
      </xdr:txBody>
    </xdr:sp>
    <xdr:clientData/>
  </xdr:twoCellAnchor>
  <xdr:twoCellAnchor editAs="oneCell">
    <xdr:from>
      <xdr:col>8</xdr:col>
      <xdr:colOff>677545</xdr:colOff>
      <xdr:row>5</xdr:row>
      <xdr:rowOff>450850</xdr:rowOff>
    </xdr:from>
    <xdr:to>
      <xdr:col>17</xdr:col>
      <xdr:colOff>662305</xdr:colOff>
      <xdr:row>19</xdr:row>
      <xdr:rowOff>127635</xdr:rowOff>
    </xdr:to>
    <xdr:pic>
      <xdr:nvPicPr>
        <xdr:cNvPr id="9438" name="Picture 14"/>
        <xdr:cNvPicPr>
          <a:picLocks noChangeAspect="1"/>
        </xdr:cNvPicPr>
      </xdr:nvPicPr>
      <xdr:blipFill>
        <a:blip r:embed="rId3"/>
        <a:stretch>
          <a:fillRect/>
        </a:stretch>
      </xdr:blipFill>
      <xdr:spPr>
        <a:xfrm>
          <a:off x="11711305" y="4060825"/>
          <a:ext cx="6156960" cy="3467735"/>
        </a:xfrm>
        <a:prstGeom prst="rect">
          <a:avLst/>
        </a:prstGeom>
        <a:noFill/>
        <a:ln w="9525">
          <a:noFill/>
        </a:ln>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xdr:from>
      <xdr:col>15</xdr:col>
      <xdr:colOff>647065</xdr:colOff>
      <xdr:row>9</xdr:row>
      <xdr:rowOff>107950</xdr:rowOff>
    </xdr:from>
    <xdr:to>
      <xdr:col>17</xdr:col>
      <xdr:colOff>194945</xdr:colOff>
      <xdr:row>11</xdr:row>
      <xdr:rowOff>0</xdr:rowOff>
    </xdr:to>
    <xdr:sp>
      <xdr:nvSpPr>
        <xdr:cNvPr id="2" name="TextBox 1"/>
        <xdr:cNvSpPr txBox="1"/>
      </xdr:nvSpPr>
      <xdr:spPr>
        <a:xfrm>
          <a:off x="16755745" y="6365875"/>
          <a:ext cx="919480" cy="244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Figure 1</a:t>
          </a:r>
          <a:endParaRPr lang="en-US" sz="1200"/>
        </a:p>
      </xdr:txBody>
    </xdr:sp>
    <xdr:clientData/>
  </xdr:twoCellAnchor>
  <xdr:twoCellAnchor editAs="oneCell">
    <xdr:from>
      <xdr:col>8</xdr:col>
      <xdr:colOff>623570</xdr:colOff>
      <xdr:row>2</xdr:row>
      <xdr:rowOff>68580</xdr:rowOff>
    </xdr:from>
    <xdr:to>
      <xdr:col>24</xdr:col>
      <xdr:colOff>452120</xdr:colOff>
      <xdr:row>15</xdr:row>
      <xdr:rowOff>146050</xdr:rowOff>
    </xdr:to>
    <xdr:pic>
      <xdr:nvPicPr>
        <xdr:cNvPr id="10351" name="Picture 7"/>
        <xdr:cNvPicPr>
          <a:picLocks noChangeAspect="1"/>
        </xdr:cNvPicPr>
      </xdr:nvPicPr>
      <xdr:blipFill>
        <a:blip r:embed="rId1"/>
        <a:stretch>
          <a:fillRect/>
        </a:stretch>
      </xdr:blipFill>
      <xdr:spPr>
        <a:xfrm>
          <a:off x="11931650" y="1516380"/>
          <a:ext cx="10801350" cy="5925820"/>
        </a:xfrm>
        <a:prstGeom prst="rect">
          <a:avLst/>
        </a:prstGeom>
        <a:noFill/>
        <a:ln w="9525">
          <a:noFill/>
        </a:ln>
      </xdr:spPr>
    </xdr:pic>
    <xdr:clientData/>
  </xdr:twoCellAnchor>
  <xdr:twoCellAnchor editAs="oneCell">
    <xdr:from>
      <xdr:col>8</xdr:col>
      <xdr:colOff>647065</xdr:colOff>
      <xdr:row>16</xdr:row>
      <xdr:rowOff>139700</xdr:rowOff>
    </xdr:from>
    <xdr:to>
      <xdr:col>24</xdr:col>
      <xdr:colOff>475615</xdr:colOff>
      <xdr:row>53</xdr:row>
      <xdr:rowOff>63500</xdr:rowOff>
    </xdr:to>
    <xdr:pic>
      <xdr:nvPicPr>
        <xdr:cNvPr id="10352" name="Picture 9"/>
        <xdr:cNvPicPr>
          <a:picLocks noChangeAspect="1"/>
        </xdr:cNvPicPr>
      </xdr:nvPicPr>
      <xdr:blipFill>
        <a:blip r:embed="rId2"/>
        <a:stretch>
          <a:fillRect/>
        </a:stretch>
      </xdr:blipFill>
      <xdr:spPr>
        <a:xfrm>
          <a:off x="11955145" y="7607300"/>
          <a:ext cx="10801350" cy="6267450"/>
        </a:xfrm>
        <a:prstGeom prst="rect">
          <a:avLst/>
        </a:prstGeom>
        <a:noFill/>
        <a:ln w="9525">
          <a:noFill/>
        </a:ln>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608330</xdr:colOff>
      <xdr:row>0</xdr:row>
      <xdr:rowOff>158750</xdr:rowOff>
    </xdr:from>
    <xdr:to>
      <xdr:col>23</xdr:col>
      <xdr:colOff>591820</xdr:colOff>
      <xdr:row>12</xdr:row>
      <xdr:rowOff>158750</xdr:rowOff>
    </xdr:to>
    <xdr:pic>
      <xdr:nvPicPr>
        <xdr:cNvPr id="11301" name="Picture 2"/>
        <xdr:cNvPicPr>
          <a:picLocks noChangeAspect="1"/>
        </xdr:cNvPicPr>
      </xdr:nvPicPr>
      <xdr:blipFill>
        <a:blip r:embed="rId1"/>
        <a:stretch>
          <a:fillRect/>
        </a:stretch>
      </xdr:blipFill>
      <xdr:spPr>
        <a:xfrm>
          <a:off x="11360150" y="158750"/>
          <a:ext cx="10270490" cy="6534150"/>
        </a:xfrm>
        <a:prstGeom prst="rect">
          <a:avLst/>
        </a:prstGeom>
        <a:noFill/>
        <a:ln w="9525">
          <a:noFill/>
        </a:ln>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514350</xdr:colOff>
      <xdr:row>1</xdr:row>
      <xdr:rowOff>0</xdr:rowOff>
    </xdr:from>
    <xdr:to>
      <xdr:col>23</xdr:col>
      <xdr:colOff>342900</xdr:colOff>
      <xdr:row>21</xdr:row>
      <xdr:rowOff>38100</xdr:rowOff>
    </xdr:to>
    <xdr:pic>
      <xdr:nvPicPr>
        <xdr:cNvPr id="12325" name="Picture 1"/>
        <xdr:cNvPicPr>
          <a:picLocks noChangeAspect="1"/>
        </xdr:cNvPicPr>
      </xdr:nvPicPr>
      <xdr:blipFill>
        <a:blip r:embed="rId1"/>
        <a:stretch>
          <a:fillRect/>
        </a:stretch>
      </xdr:blipFill>
      <xdr:spPr>
        <a:xfrm>
          <a:off x="11426190" y="171450"/>
          <a:ext cx="10115550" cy="6048375"/>
        </a:xfrm>
        <a:prstGeom prst="rect">
          <a:avLst/>
        </a:prstGeom>
        <a:noFill/>
        <a:ln w="9525">
          <a:noFill/>
        </a:ln>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62230</xdr:colOff>
      <xdr:row>1</xdr:row>
      <xdr:rowOff>443230</xdr:rowOff>
    </xdr:from>
    <xdr:to>
      <xdr:col>23</xdr:col>
      <xdr:colOff>475615</xdr:colOff>
      <xdr:row>10</xdr:row>
      <xdr:rowOff>33020</xdr:rowOff>
    </xdr:to>
    <xdr:pic>
      <xdr:nvPicPr>
        <xdr:cNvPr id="13349" name="Picture 2"/>
        <xdr:cNvPicPr>
          <a:picLocks noChangeAspect="1"/>
        </xdr:cNvPicPr>
      </xdr:nvPicPr>
      <xdr:blipFill>
        <a:blip r:embed="rId1"/>
        <a:stretch>
          <a:fillRect/>
        </a:stretch>
      </xdr:blipFill>
      <xdr:spPr>
        <a:xfrm>
          <a:off x="13968730" y="614680"/>
          <a:ext cx="10014585" cy="5761990"/>
        </a:xfrm>
        <a:prstGeom prst="rect">
          <a:avLst/>
        </a:prstGeom>
        <a:noFill/>
        <a:ln w="9525">
          <a:noFill/>
        </a:ln>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Check Toolt"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Check Toolt"/>
    </sheetNames>
    <sheetDataSet>
      <sheetData sheetId="0" refreshError="1"/>
    </sheetDataSet>
  </externalBook>
</externalLink>
</file>

<file path=xl/theme/theme1.xml><?xml version="1.0" encoding="utf-8"?>
<a:theme xmlns:a="http://schemas.openxmlformats.org/drawingml/2006/main" name="Office">
  <a:themeElements>
    <a:clrScheme name="Office 2007-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Cambria-Calibri">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4.xml.rels><?xml version="1.0" encoding="UTF-8" standalone="yes"?>
<Relationships xmlns="http://schemas.openxmlformats.org/package/2006/relationships"><Relationship Id="rId5" Type="http://schemas.openxmlformats.org/officeDocument/2006/relationships/hyperlink" Target="http://developer.amd.com/Downloads/AMD_DASH_Management_Console.exe" TargetMode="External"/><Relationship Id="rId4" Type="http://schemas.openxmlformats.org/officeDocument/2006/relationships/hyperlink" Target="http://sourceforge.net/projects/dash-management/files/libdashsdk-setup-1.2.0.0110.exe" TargetMode="External"/><Relationship Id="rId3" Type="http://schemas.openxmlformats.org/officeDocument/2006/relationships/hyperlink" Target="http://www.chiark.greenend.org.uk/~sgtatham/putty/download.html" TargetMode="External"/><Relationship Id="rId2" Type="http://schemas.openxmlformats.org/officeDocument/2006/relationships/hyperlink" Target="http://dmtf.org/content/dash-10-cts" TargetMode="External"/><Relationship Id="rId1" Type="http://schemas.openxmlformats.org/officeDocument/2006/relationships/hyperlink" Target="ftp://ftp3.realtek.co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5"/>
  <sheetViews>
    <sheetView workbookViewId="0">
      <selection activeCell="B21" sqref="B21"/>
    </sheetView>
  </sheetViews>
  <sheetFormatPr defaultColWidth="5.6" defaultRowHeight="15" outlineLevelCol="3"/>
  <cols>
    <col min="1" max="1" width="5.6" style="175" customWidth="1"/>
    <col min="2" max="2" width="33.4" style="175" customWidth="1"/>
    <col min="3" max="3" width="9" style="175"/>
    <col min="4" max="4" width="56.3" style="175" customWidth="1"/>
    <col min="5" max="255" width="9.1" style="175" customWidth="1"/>
    <col min="256" max="16384" width="5.6" style="175"/>
  </cols>
  <sheetData>
    <row r="1" spans="1:4">
      <c r="A1" s="176" t="s">
        <v>0</v>
      </c>
      <c r="B1" s="176"/>
      <c r="C1" s="176"/>
      <c r="D1" s="176"/>
    </row>
    <row r="2" spans="1:4">
      <c r="A2" s="177" t="s">
        <v>1</v>
      </c>
      <c r="B2" s="177" t="s">
        <v>2</v>
      </c>
      <c r="C2" s="177" t="s">
        <v>3</v>
      </c>
      <c r="D2" s="177" t="s">
        <v>4</v>
      </c>
    </row>
    <row r="3" ht="14.25" spans="1:4">
      <c r="A3" s="178">
        <v>1</v>
      </c>
      <c r="B3" s="179"/>
      <c r="C3" s="180"/>
      <c r="D3" s="181"/>
    </row>
    <row r="4" ht="14.25" spans="1:4">
      <c r="A4" s="178">
        <v>2</v>
      </c>
      <c r="B4" s="179"/>
      <c r="C4" s="180"/>
      <c r="D4" s="182"/>
    </row>
    <row r="5" ht="14.25" spans="1:4">
      <c r="A5" s="180">
        <v>3</v>
      </c>
      <c r="B5" s="179"/>
      <c r="C5" s="180"/>
      <c r="D5" s="182"/>
    </row>
    <row r="6" ht="14.25" spans="1:4">
      <c r="A6" s="180"/>
      <c r="B6" s="179"/>
      <c r="C6" s="180"/>
      <c r="D6" s="182"/>
    </row>
    <row r="7" ht="14.25" spans="1:4">
      <c r="A7" s="180"/>
      <c r="B7" s="179"/>
      <c r="C7" s="180"/>
      <c r="D7" s="182"/>
    </row>
    <row r="8" ht="14.25" spans="1:4">
      <c r="A8" s="180"/>
      <c r="B8" s="179"/>
      <c r="C8" s="180"/>
      <c r="D8" s="182"/>
    </row>
    <row r="9" ht="14.25" spans="1:4">
      <c r="A9" s="180"/>
      <c r="B9" s="179"/>
      <c r="C9" s="180"/>
      <c r="D9" s="182"/>
    </row>
    <row r="10" ht="14.25" spans="1:4">
      <c r="A10" s="180"/>
      <c r="B10" s="179"/>
      <c r="C10" s="180"/>
      <c r="D10" s="182"/>
    </row>
    <row r="11" ht="14.25" spans="1:4">
      <c r="A11" s="180"/>
      <c r="B11" s="179"/>
      <c r="C11" s="180"/>
      <c r="D11" s="182"/>
    </row>
    <row r="12" ht="14.25" spans="1:4">
      <c r="A12" s="180"/>
      <c r="B12" s="179"/>
      <c r="C12" s="180"/>
      <c r="D12" s="182"/>
    </row>
    <row r="13" ht="14.25" spans="1:4">
      <c r="A13" s="180"/>
      <c r="B13" s="179"/>
      <c r="C13" s="180"/>
      <c r="D13" s="182"/>
    </row>
    <row r="14" spans="1:1">
      <c r="A14" s="183"/>
    </row>
    <row r="15" spans="1:1">
      <c r="A15" s="183"/>
    </row>
  </sheetData>
  <mergeCells count="1">
    <mergeCell ref="A1:D1"/>
  </mergeCells>
  <pageMargins left="0.7" right="0.7" top="0.75" bottom="0.75" header="0.3" footer="0.3"/>
  <pageSetup paperSize="9" orientation="portrait" horizontalDpi="200" verticalDpi="300"/>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0"/>
  <sheetViews>
    <sheetView zoomScale="90" zoomScaleNormal="90" workbookViewId="0">
      <selection activeCell="C2" sqref="C2"/>
    </sheetView>
  </sheetViews>
  <sheetFormatPr defaultColWidth="9" defaultRowHeight="13.5" outlineLevelCol="7"/>
  <cols>
    <col min="1" max="1" width="4.7" style="1" customWidth="1"/>
    <col min="2" max="2" width="10" style="1"/>
    <col min="3" max="3" width="38.7" customWidth="1"/>
    <col min="4" max="4" width="20.7" customWidth="1"/>
    <col min="5" max="5" width="29.6"/>
    <col min="6" max="7" width="9.7" customWidth="1"/>
    <col min="8" max="8" width="25.3" customWidth="1"/>
  </cols>
  <sheetData>
    <row r="1" ht="14.25" spans="1:8">
      <c r="A1" s="2" t="s">
        <v>116</v>
      </c>
      <c r="B1" s="3" t="s">
        <v>117</v>
      </c>
      <c r="C1" s="3" t="s">
        <v>118</v>
      </c>
      <c r="D1" s="4" t="s">
        <v>119</v>
      </c>
      <c r="E1" s="3" t="s">
        <v>120</v>
      </c>
      <c r="F1" s="4" t="s">
        <v>3</v>
      </c>
      <c r="G1" s="5" t="s">
        <v>121</v>
      </c>
      <c r="H1" s="6" t="s">
        <v>4</v>
      </c>
    </row>
    <row r="2" ht="99.75" customHeight="1" spans="1:8">
      <c r="A2" s="81">
        <v>1</v>
      </c>
      <c r="B2" s="82"/>
      <c r="C2" s="83" t="s">
        <v>175</v>
      </c>
      <c r="D2" s="9" t="s">
        <v>86</v>
      </c>
      <c r="E2" s="84" t="s">
        <v>157</v>
      </c>
      <c r="F2" s="85"/>
      <c r="G2" s="11" t="s">
        <v>125</v>
      </c>
      <c r="H2" s="86"/>
    </row>
    <row r="3" ht="82.5" spans="1:8">
      <c r="A3" s="31">
        <v>2</v>
      </c>
      <c r="B3" s="21"/>
      <c r="C3" s="9" t="s">
        <v>176</v>
      </c>
      <c r="D3" s="9" t="s">
        <v>86</v>
      </c>
      <c r="E3" s="9" t="s">
        <v>177</v>
      </c>
      <c r="F3" s="10"/>
      <c r="G3" s="11" t="s">
        <v>125</v>
      </c>
      <c r="H3" s="12"/>
    </row>
    <row r="4" ht="66" spans="1:8">
      <c r="A4" s="31">
        <v>3</v>
      </c>
      <c r="B4" s="21"/>
      <c r="C4" s="9" t="s">
        <v>178</v>
      </c>
      <c r="D4" s="9" t="s">
        <v>86</v>
      </c>
      <c r="E4" s="9" t="s">
        <v>179</v>
      </c>
      <c r="F4" s="10"/>
      <c r="G4" s="11" t="s">
        <v>125</v>
      </c>
      <c r="H4" s="12"/>
    </row>
    <row r="5" ht="81" spans="1:8">
      <c r="A5" s="31">
        <v>4</v>
      </c>
      <c r="B5" s="21"/>
      <c r="C5" s="23" t="s">
        <v>180</v>
      </c>
      <c r="D5" s="23" t="s">
        <v>86</v>
      </c>
      <c r="E5" s="23" t="s">
        <v>181</v>
      </c>
      <c r="F5" s="10"/>
      <c r="G5" s="11" t="s">
        <v>125</v>
      </c>
      <c r="H5" s="12"/>
    </row>
    <row r="6" ht="54" spans="1:8">
      <c r="A6" s="31">
        <v>5</v>
      </c>
      <c r="B6" s="21"/>
      <c r="C6" s="23" t="s">
        <v>182</v>
      </c>
      <c r="D6" s="23" t="s">
        <v>86</v>
      </c>
      <c r="E6" s="23" t="s">
        <v>183</v>
      </c>
      <c r="F6" s="10"/>
      <c r="G6" s="11" t="s">
        <v>125</v>
      </c>
      <c r="H6" s="12"/>
    </row>
    <row r="7" ht="40.5" spans="1:8">
      <c r="A7" s="31">
        <v>6</v>
      </c>
      <c r="B7" s="21"/>
      <c r="C7" s="23" t="s">
        <v>184</v>
      </c>
      <c r="D7" s="23" t="s">
        <v>86</v>
      </c>
      <c r="E7" s="23" t="s">
        <v>185</v>
      </c>
      <c r="F7" s="10"/>
      <c r="G7" s="11" t="s">
        <v>125</v>
      </c>
      <c r="H7" s="12"/>
    </row>
    <row r="8" ht="27" spans="1:8">
      <c r="A8" s="31">
        <v>7</v>
      </c>
      <c r="B8" s="21"/>
      <c r="C8" s="23" t="s">
        <v>186</v>
      </c>
      <c r="D8" s="23"/>
      <c r="E8" s="23" t="s">
        <v>187</v>
      </c>
      <c r="F8" s="10"/>
      <c r="G8" s="11" t="s">
        <v>125</v>
      </c>
      <c r="H8" s="12"/>
    </row>
    <row r="9" ht="27.75" spans="1:8">
      <c r="A9" s="33">
        <v>8</v>
      </c>
      <c r="B9" s="34"/>
      <c r="C9" s="35" t="s">
        <v>188</v>
      </c>
      <c r="D9" s="35" t="s">
        <v>86</v>
      </c>
      <c r="E9" s="35" t="s">
        <v>189</v>
      </c>
      <c r="F9" s="36"/>
      <c r="G9" s="37" t="s">
        <v>125</v>
      </c>
      <c r="H9" s="73"/>
    </row>
    <row r="10" ht="14.25"/>
  </sheetData>
  <conditionalFormatting sqref="G9">
    <cfRule type="cellIs" dxfId="1" priority="3" stopIfTrue="1" operator="equal">
      <formula>"Fail"</formula>
    </cfRule>
    <cfRule type="cellIs" dxfId="2" priority="4" stopIfTrue="1" operator="equal">
      <formula>"Verify"</formula>
    </cfRule>
  </conditionalFormatting>
  <conditionalFormatting sqref="G2:G8">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9">
      <formula1>"-,Pass,Fail,N/A,Verify"</formula1>
    </dataValidation>
  </dataValidations>
  <pageMargins left="0.7" right="0.7" top="0.75" bottom="0.75" header="0.3" footer="0.3"/>
  <pageSetup paperSize="1" orientation="portrait" horizontalDpi="600" verticalDpi="600"/>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0"/>
  <sheetViews>
    <sheetView zoomScale="90" zoomScaleNormal="90" workbookViewId="0">
      <selection activeCell="C5" sqref="C5"/>
    </sheetView>
  </sheetViews>
  <sheetFormatPr defaultColWidth="9" defaultRowHeight="13.5" outlineLevelCol="7"/>
  <cols>
    <col min="1" max="1" width="4.7" style="1" customWidth="1"/>
    <col min="2" max="2" width="10" style="1"/>
    <col min="3" max="3" width="38.7" customWidth="1"/>
    <col min="4" max="4" width="20.7" customWidth="1"/>
    <col min="5" max="5" width="18.7" customWidth="1"/>
    <col min="6" max="7" width="9.7" customWidth="1"/>
    <col min="8" max="8" width="28.9" customWidth="1"/>
  </cols>
  <sheetData>
    <row r="1" spans="1:8">
      <c r="A1" s="15" t="s">
        <v>116</v>
      </c>
      <c r="B1" s="16" t="s">
        <v>117</v>
      </c>
      <c r="C1" s="16" t="s">
        <v>118</v>
      </c>
      <c r="D1" s="17" t="s">
        <v>119</v>
      </c>
      <c r="E1" s="16" t="s">
        <v>120</v>
      </c>
      <c r="F1" s="17" t="s">
        <v>3</v>
      </c>
      <c r="G1" s="18" t="s">
        <v>121</v>
      </c>
      <c r="H1" s="19" t="s">
        <v>4</v>
      </c>
    </row>
    <row r="2" ht="81" spans="1:8">
      <c r="A2" s="20">
        <v>1</v>
      </c>
      <c r="B2" s="21"/>
      <c r="C2" s="23" t="s">
        <v>190</v>
      </c>
      <c r="D2" s="23" t="s">
        <v>86</v>
      </c>
      <c r="E2" s="23" t="s">
        <v>191</v>
      </c>
      <c r="F2" s="10"/>
      <c r="G2" s="11" t="s">
        <v>125</v>
      </c>
      <c r="H2" s="78"/>
    </row>
    <row r="3" ht="40.5" spans="1:8">
      <c r="A3" s="20">
        <v>2</v>
      </c>
      <c r="B3" s="21"/>
      <c r="C3" s="23" t="s">
        <v>192</v>
      </c>
      <c r="D3" s="23" t="s">
        <v>86</v>
      </c>
      <c r="E3" s="23" t="s">
        <v>193</v>
      </c>
      <c r="F3" s="10"/>
      <c r="G3" s="11" t="s">
        <v>125</v>
      </c>
      <c r="H3" s="78"/>
    </row>
    <row r="4" ht="40.5" spans="1:8">
      <c r="A4" s="20">
        <v>3</v>
      </c>
      <c r="B4" s="21"/>
      <c r="C4" s="23" t="s">
        <v>194</v>
      </c>
      <c r="D4" s="23" t="s">
        <v>86</v>
      </c>
      <c r="E4" s="23" t="s">
        <v>195</v>
      </c>
      <c r="F4" s="10"/>
      <c r="G4" s="11" t="s">
        <v>125</v>
      </c>
      <c r="H4" s="78"/>
    </row>
    <row r="5" ht="49.5" spans="1:8">
      <c r="A5" s="20">
        <v>4</v>
      </c>
      <c r="B5" s="21"/>
      <c r="C5" s="9" t="s">
        <v>196</v>
      </c>
      <c r="D5" s="23" t="s">
        <v>86</v>
      </c>
      <c r="E5" s="23" t="s">
        <v>197</v>
      </c>
      <c r="F5" s="10"/>
      <c r="G5" s="11" t="s">
        <v>125</v>
      </c>
      <c r="H5" s="78"/>
    </row>
    <row r="6" ht="54" spans="1:8">
      <c r="A6" s="20">
        <v>5</v>
      </c>
      <c r="B6" s="21"/>
      <c r="C6" s="9" t="s">
        <v>198</v>
      </c>
      <c r="D6" s="23" t="s">
        <v>86</v>
      </c>
      <c r="E6" s="23" t="s">
        <v>199</v>
      </c>
      <c r="F6" s="10"/>
      <c r="G6" s="11" t="s">
        <v>125</v>
      </c>
      <c r="H6" s="78"/>
    </row>
    <row r="7" ht="59.25" customHeight="1" spans="1:8">
      <c r="A7" s="20">
        <v>6</v>
      </c>
      <c r="B7" s="21"/>
      <c r="C7" s="40" t="s">
        <v>200</v>
      </c>
      <c r="D7" s="23" t="s">
        <v>86</v>
      </c>
      <c r="E7" s="40" t="s">
        <v>201</v>
      </c>
      <c r="F7" s="10"/>
      <c r="G7" s="11" t="s">
        <v>125</v>
      </c>
      <c r="H7" s="78"/>
    </row>
    <row r="8" ht="49.5" spans="1:8">
      <c r="A8" s="20">
        <v>7</v>
      </c>
      <c r="B8" s="21"/>
      <c r="C8" s="40" t="s">
        <v>202</v>
      </c>
      <c r="D8" s="23" t="s">
        <v>86</v>
      </c>
      <c r="E8" s="40" t="s">
        <v>201</v>
      </c>
      <c r="F8" s="45"/>
      <c r="G8" s="11" t="s">
        <v>125</v>
      </c>
      <c r="H8" s="78"/>
    </row>
    <row r="9" ht="49.5" spans="1:8">
      <c r="A9" s="20">
        <v>8</v>
      </c>
      <c r="B9" s="21"/>
      <c r="C9" s="40" t="s">
        <v>203</v>
      </c>
      <c r="D9" s="23" t="s">
        <v>86</v>
      </c>
      <c r="E9" s="40" t="s">
        <v>201</v>
      </c>
      <c r="F9" s="45"/>
      <c r="G9" s="11" t="s">
        <v>125</v>
      </c>
      <c r="H9" s="78"/>
    </row>
    <row r="10" ht="50.25" spans="1:8">
      <c r="A10" s="25">
        <v>9</v>
      </c>
      <c r="B10" s="26"/>
      <c r="C10" s="42" t="s">
        <v>204</v>
      </c>
      <c r="D10" s="27" t="s">
        <v>86</v>
      </c>
      <c r="E10" s="42" t="s">
        <v>201</v>
      </c>
      <c r="F10" s="79"/>
      <c r="G10" s="29" t="s">
        <v>125</v>
      </c>
      <c r="H10" s="80"/>
    </row>
  </sheetData>
  <conditionalFormatting sqref="G10">
    <cfRule type="cellIs" dxfId="1" priority="1" stopIfTrue="1" operator="equal">
      <formula>"Fail"</formula>
    </cfRule>
    <cfRule type="cellIs" dxfId="2" priority="2" stopIfTrue="1" operator="equal">
      <formula>"Verify"</formula>
    </cfRule>
  </conditionalFormatting>
  <conditionalFormatting sqref="G2:G9">
    <cfRule type="cellIs" dxfId="1" priority="3" stopIfTrue="1" operator="equal">
      <formula>"Fail"</formula>
    </cfRule>
    <cfRule type="cellIs" dxfId="2" priority="4" stopIfTrue="1" operator="equal">
      <formula>"Verify"</formula>
    </cfRule>
  </conditionalFormatting>
  <dataValidations count="1">
    <dataValidation type="list" allowBlank="1" showInputMessage="1" showErrorMessage="1" sqref="G2:G10">
      <formula1>"-,Pass,Fail,N/A,Verify"</formula1>
    </dataValidation>
  </dataValidations>
  <pageMargins left="0.7" right="0.7" top="0.75" bottom="0.75" header="0.3" footer="0.3"/>
  <pageSetup paperSize="1" orientation="portrait" horizontalDpi="600" verticalDpi="200"/>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5"/>
  <sheetViews>
    <sheetView zoomScale="90" zoomScaleNormal="90" workbookViewId="0">
      <selection activeCell="E4" sqref="E4"/>
    </sheetView>
  </sheetViews>
  <sheetFormatPr defaultColWidth="9" defaultRowHeight="13.5" outlineLevelRow="4" outlineLevelCol="7"/>
  <cols>
    <col min="1" max="1" width="4.7" style="1" customWidth="1"/>
    <col min="2" max="2" width="10" style="1"/>
    <col min="3" max="3" width="38.7" customWidth="1"/>
    <col min="4" max="4" width="20.7" customWidth="1"/>
    <col min="5" max="5" width="18.7" customWidth="1"/>
    <col min="6" max="7" width="9.7" customWidth="1"/>
    <col min="8" max="8" width="31" customWidth="1"/>
  </cols>
  <sheetData>
    <row r="1" spans="1:8">
      <c r="A1" s="15" t="s">
        <v>116</v>
      </c>
      <c r="B1" s="16" t="s">
        <v>117</v>
      </c>
      <c r="C1" s="16" t="s">
        <v>118</v>
      </c>
      <c r="D1" s="17" t="s">
        <v>119</v>
      </c>
      <c r="E1" s="16" t="s">
        <v>120</v>
      </c>
      <c r="F1" s="17" t="s">
        <v>3</v>
      </c>
      <c r="G1" s="18" t="s">
        <v>121</v>
      </c>
      <c r="H1" s="19" t="s">
        <v>4</v>
      </c>
    </row>
    <row r="2" ht="81" spans="1:8">
      <c r="A2" s="20">
        <v>1</v>
      </c>
      <c r="B2" s="21"/>
      <c r="C2" s="23" t="s">
        <v>205</v>
      </c>
      <c r="D2" s="23" t="s">
        <v>86</v>
      </c>
      <c r="E2" s="23" t="s">
        <v>206</v>
      </c>
      <c r="F2" s="10"/>
      <c r="G2" s="11" t="s">
        <v>125</v>
      </c>
      <c r="H2" s="24"/>
    </row>
    <row r="3" ht="67.5" spans="1:8">
      <c r="A3" s="20">
        <v>2</v>
      </c>
      <c r="B3" s="21"/>
      <c r="C3" s="23" t="s">
        <v>207</v>
      </c>
      <c r="D3" s="23" t="s">
        <v>86</v>
      </c>
      <c r="E3" s="23" t="s">
        <v>208</v>
      </c>
      <c r="F3" s="10"/>
      <c r="G3" s="11" t="s">
        <v>125</v>
      </c>
      <c r="H3" s="24"/>
    </row>
    <row r="4" ht="67.5" spans="1:8">
      <c r="A4" s="20">
        <v>3</v>
      </c>
      <c r="B4" s="21"/>
      <c r="C4" s="23" t="s">
        <v>209</v>
      </c>
      <c r="D4" s="23" t="s">
        <v>86</v>
      </c>
      <c r="E4" s="23"/>
      <c r="F4" s="10"/>
      <c r="G4" s="11" t="s">
        <v>125</v>
      </c>
      <c r="H4" s="24"/>
    </row>
    <row r="5" ht="41.25" spans="1:8">
      <c r="A5" s="25">
        <v>4</v>
      </c>
      <c r="B5" s="26"/>
      <c r="C5" s="27" t="s">
        <v>210</v>
      </c>
      <c r="D5" s="27" t="s">
        <v>86</v>
      </c>
      <c r="E5" s="27" t="s">
        <v>211</v>
      </c>
      <c r="F5" s="28"/>
      <c r="G5" s="29" t="s">
        <v>125</v>
      </c>
      <c r="H5" s="30"/>
    </row>
  </sheetData>
  <conditionalFormatting sqref="G4">
    <cfRule type="cellIs" dxfId="1" priority="5" stopIfTrue="1" operator="equal">
      <formula>"Fail"</formula>
    </cfRule>
    <cfRule type="cellIs" dxfId="2" priority="6" stopIfTrue="1" operator="equal">
      <formula>"Verify"</formula>
    </cfRule>
  </conditionalFormatting>
  <conditionalFormatting sqref="G5">
    <cfRule type="cellIs" dxfId="1" priority="3" stopIfTrue="1" operator="equal">
      <formula>"Fail"</formula>
    </cfRule>
    <cfRule type="cellIs" dxfId="2" priority="4" stopIfTrue="1" operator="equal">
      <formula>"Verify"</formula>
    </cfRule>
  </conditionalFormatting>
  <conditionalFormatting sqref="G2:G3">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5">
      <formula1>"-,Pass,Fail,N/A,Verify"</formula1>
    </dataValidation>
  </dataValidations>
  <pageMargins left="0.7" right="0.7" top="0.75" bottom="0.75" header="0.3" footer="0.3"/>
  <pageSetup paperSize="1" orientation="portrait" horizontalDpi="600"/>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4"/>
  <sheetViews>
    <sheetView zoomScale="90" zoomScaleNormal="90" workbookViewId="0">
      <selection activeCell="E5" sqref="E5"/>
    </sheetView>
  </sheetViews>
  <sheetFormatPr defaultColWidth="9" defaultRowHeight="13.5" outlineLevelCol="7"/>
  <cols>
    <col min="1" max="1" width="5.3" style="1"/>
    <col min="2" max="2" width="8.9" style="1" customWidth="1"/>
    <col min="3" max="3" width="45.7" customWidth="1"/>
    <col min="4" max="4" width="29.1" customWidth="1"/>
    <col min="5" max="5" width="30" customWidth="1"/>
    <col min="6" max="7" width="9.7" customWidth="1"/>
    <col min="8" max="8" width="35.1" customWidth="1"/>
  </cols>
  <sheetData>
    <row r="1" spans="1:8">
      <c r="A1" s="15" t="s">
        <v>116</v>
      </c>
      <c r="B1" s="16" t="s">
        <v>117</v>
      </c>
      <c r="C1" s="16" t="s">
        <v>118</v>
      </c>
      <c r="D1" s="17" t="s">
        <v>119</v>
      </c>
      <c r="E1" s="16" t="s">
        <v>120</v>
      </c>
      <c r="F1" s="17" t="s">
        <v>3</v>
      </c>
      <c r="G1" s="18" t="s">
        <v>121</v>
      </c>
      <c r="H1" s="19" t="s">
        <v>4</v>
      </c>
    </row>
    <row r="2" ht="67.5" spans="1:8">
      <c r="A2" s="20">
        <v>1</v>
      </c>
      <c r="B2" s="21"/>
      <c r="C2" s="23" t="s">
        <v>212</v>
      </c>
      <c r="D2" s="23" t="s">
        <v>86</v>
      </c>
      <c r="E2" s="23" t="s">
        <v>213</v>
      </c>
      <c r="F2" s="10"/>
      <c r="G2" s="11" t="s">
        <v>125</v>
      </c>
      <c r="H2" s="24"/>
    </row>
    <row r="3" ht="54" spans="1:8">
      <c r="A3" s="20">
        <v>2</v>
      </c>
      <c r="B3" s="21"/>
      <c r="C3" s="23" t="s">
        <v>214</v>
      </c>
      <c r="D3" s="77" t="s">
        <v>215</v>
      </c>
      <c r="E3" s="77" t="s">
        <v>216</v>
      </c>
      <c r="F3" s="10"/>
      <c r="G3" s="11" t="s">
        <v>125</v>
      </c>
      <c r="H3" s="24"/>
    </row>
    <row r="4" ht="84" spans="1:8">
      <c r="A4" s="20">
        <v>3</v>
      </c>
      <c r="B4" s="21"/>
      <c r="C4" s="22" t="s">
        <v>217</v>
      </c>
      <c r="D4" s="22" t="s">
        <v>218</v>
      </c>
      <c r="E4" s="77" t="s">
        <v>219</v>
      </c>
      <c r="F4" s="10"/>
      <c r="G4" s="11" t="s">
        <v>125</v>
      </c>
      <c r="H4" s="24"/>
    </row>
    <row r="5" ht="82.5" spans="1:8">
      <c r="A5" s="20">
        <v>4</v>
      </c>
      <c r="B5" s="21"/>
      <c r="C5" s="23" t="s">
        <v>220</v>
      </c>
      <c r="D5" s="22" t="s">
        <v>221</v>
      </c>
      <c r="E5" s="9" t="s">
        <v>222</v>
      </c>
      <c r="F5" s="10"/>
      <c r="G5" s="11" t="s">
        <v>125</v>
      </c>
      <c r="H5" s="24"/>
    </row>
    <row r="6" ht="49.5" spans="1:8">
      <c r="A6" s="20">
        <v>5</v>
      </c>
      <c r="B6" s="21"/>
      <c r="C6" s="23" t="s">
        <v>223</v>
      </c>
      <c r="D6" s="22" t="s">
        <v>224</v>
      </c>
      <c r="E6" s="77" t="s">
        <v>225</v>
      </c>
      <c r="F6" s="10"/>
      <c r="G6" s="11" t="s">
        <v>125</v>
      </c>
      <c r="H6" s="24"/>
    </row>
    <row r="7" ht="33" spans="1:8">
      <c r="A7" s="20">
        <v>6</v>
      </c>
      <c r="B7" s="21"/>
      <c r="C7" s="23" t="s">
        <v>226</v>
      </c>
      <c r="D7" s="22" t="s">
        <v>227</v>
      </c>
      <c r="E7" s="77" t="s">
        <v>228</v>
      </c>
      <c r="F7" s="10"/>
      <c r="G7" s="11" t="s">
        <v>125</v>
      </c>
      <c r="H7" s="24"/>
    </row>
    <row r="8" ht="33" spans="1:8">
      <c r="A8" s="20">
        <v>7</v>
      </c>
      <c r="B8" s="21"/>
      <c r="C8" s="23" t="s">
        <v>229</v>
      </c>
      <c r="D8" s="22"/>
      <c r="E8" s="77" t="s">
        <v>230</v>
      </c>
      <c r="F8" s="10"/>
      <c r="G8" s="11" t="s">
        <v>125</v>
      </c>
      <c r="H8" s="24"/>
    </row>
    <row r="9" ht="33" spans="1:8">
      <c r="A9" s="20">
        <v>8</v>
      </c>
      <c r="B9" s="21"/>
      <c r="C9" s="40" t="s">
        <v>231</v>
      </c>
      <c r="D9" s="22"/>
      <c r="E9" s="77"/>
      <c r="F9" s="10"/>
      <c r="G9" s="11" t="s">
        <v>125</v>
      </c>
      <c r="H9" s="24"/>
    </row>
    <row r="10" ht="49.5" spans="1:8">
      <c r="A10" s="20">
        <v>9</v>
      </c>
      <c r="B10" s="21"/>
      <c r="C10" s="23" t="s">
        <v>232</v>
      </c>
      <c r="D10" s="40"/>
      <c r="E10" s="77" t="s">
        <v>233</v>
      </c>
      <c r="F10" s="10"/>
      <c r="G10" s="11" t="s">
        <v>125</v>
      </c>
      <c r="H10" s="24"/>
    </row>
    <row r="11" ht="49.5" spans="1:8">
      <c r="A11" s="20">
        <v>10</v>
      </c>
      <c r="B11" s="21"/>
      <c r="C11" s="23" t="s">
        <v>234</v>
      </c>
      <c r="D11" s="40"/>
      <c r="E11" s="77" t="s">
        <v>235</v>
      </c>
      <c r="F11" s="10"/>
      <c r="G11" s="11" t="s">
        <v>125</v>
      </c>
      <c r="H11" s="24"/>
    </row>
    <row r="12" ht="50.25" spans="1:8">
      <c r="A12" s="25">
        <v>11</v>
      </c>
      <c r="B12" s="26"/>
      <c r="C12" s="27" t="s">
        <v>236</v>
      </c>
      <c r="D12" s="27"/>
      <c r="E12" s="76" t="s">
        <v>237</v>
      </c>
      <c r="F12" s="28"/>
      <c r="G12" s="29" t="s">
        <v>125</v>
      </c>
      <c r="H12" s="30"/>
    </row>
    <row r="13" spans="3:5">
      <c r="C13" s="13"/>
      <c r="D13" s="13"/>
      <c r="E13" s="13"/>
    </row>
    <row r="14" spans="3:5">
      <c r="C14" s="13"/>
      <c r="D14" s="13"/>
      <c r="E14" s="13"/>
    </row>
  </sheetData>
  <conditionalFormatting sqref="G9">
    <cfRule type="cellIs" dxfId="1" priority="1" stopIfTrue="1" operator="equal">
      <formula>"Fail"</formula>
    </cfRule>
    <cfRule type="cellIs" dxfId="2" priority="2" stopIfTrue="1" operator="equal">
      <formula>"Verify"</formula>
    </cfRule>
  </conditionalFormatting>
  <conditionalFormatting sqref="G11">
    <cfRule type="cellIs" dxfId="1" priority="7" stopIfTrue="1" operator="equal">
      <formula>"Fail"</formula>
    </cfRule>
    <cfRule type="cellIs" dxfId="2" priority="8" stopIfTrue="1" operator="equal">
      <formula>"Verify"</formula>
    </cfRule>
  </conditionalFormatting>
  <conditionalFormatting sqref="G12">
    <cfRule type="cellIs" dxfId="1" priority="5" stopIfTrue="1" operator="equal">
      <formula>"Fail"</formula>
    </cfRule>
    <cfRule type="cellIs" dxfId="2" priority="6" stopIfTrue="1" operator="equal">
      <formula>"Verify"</formula>
    </cfRule>
  </conditionalFormatting>
  <conditionalFormatting sqref="G2:G8 G10">
    <cfRule type="cellIs" dxfId="1" priority="3" stopIfTrue="1" operator="equal">
      <formula>"Fail"</formula>
    </cfRule>
    <cfRule type="cellIs" dxfId="2" priority="4" stopIfTrue="1" operator="equal">
      <formula>"Verify"</formula>
    </cfRule>
  </conditionalFormatting>
  <dataValidations count="1">
    <dataValidation type="list" allowBlank="1" showInputMessage="1" showErrorMessage="1" sqref="G2:G12">
      <formula1>"-,Pass,Fail,N/A,Verify"</formula1>
    </dataValidation>
  </dataValidations>
  <pageMargins left="0.7" right="0.7" top="0.75" bottom="0.75" header="0.3" footer="0.3"/>
  <pageSetup paperSize="1" orientation="portrait" horizontalDpi="600" verticalDpi="600"/>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7"/>
  <sheetViews>
    <sheetView zoomScale="90" zoomScaleNormal="90" workbookViewId="0">
      <selection activeCell="D12" sqref="D12"/>
    </sheetView>
  </sheetViews>
  <sheetFormatPr defaultColWidth="9" defaultRowHeight="13.5" outlineLevelRow="6" outlineLevelCol="7"/>
  <cols>
    <col min="1" max="1" width="5.3" style="1"/>
    <col min="2" max="2" width="10" style="1"/>
    <col min="3" max="3" width="45.7" customWidth="1"/>
    <col min="4" max="4" width="20.7" customWidth="1"/>
    <col min="5" max="5" width="25.7" customWidth="1"/>
    <col min="6" max="7" width="9.7" customWidth="1"/>
    <col min="8" max="8" width="30.1" customWidth="1"/>
  </cols>
  <sheetData>
    <row r="1" spans="1:8">
      <c r="A1" s="15" t="s">
        <v>116</v>
      </c>
      <c r="B1" s="16" t="s">
        <v>117</v>
      </c>
      <c r="C1" s="16" t="s">
        <v>118</v>
      </c>
      <c r="D1" s="16" t="s">
        <v>119</v>
      </c>
      <c r="E1" s="16" t="s">
        <v>120</v>
      </c>
      <c r="F1" s="17" t="s">
        <v>3</v>
      </c>
      <c r="G1" s="18" t="s">
        <v>121</v>
      </c>
      <c r="H1" s="19" t="s">
        <v>4</v>
      </c>
    </row>
    <row r="2" ht="81" spans="1:8">
      <c r="A2" s="20">
        <v>1</v>
      </c>
      <c r="B2" s="21"/>
      <c r="C2" s="23" t="s">
        <v>238</v>
      </c>
      <c r="D2" s="23" t="s">
        <v>86</v>
      </c>
      <c r="E2" s="23" t="s">
        <v>239</v>
      </c>
      <c r="F2" s="10"/>
      <c r="G2" s="11" t="s">
        <v>125</v>
      </c>
      <c r="H2" s="24"/>
    </row>
    <row r="3" ht="67.5" spans="1:8">
      <c r="A3" s="20">
        <v>2</v>
      </c>
      <c r="B3" s="21"/>
      <c r="C3" s="23" t="s">
        <v>240</v>
      </c>
      <c r="D3" s="23" t="s">
        <v>86</v>
      </c>
      <c r="E3" s="23" t="s">
        <v>241</v>
      </c>
      <c r="F3" s="10"/>
      <c r="G3" s="11" t="s">
        <v>125</v>
      </c>
      <c r="H3" s="24"/>
    </row>
    <row r="4" ht="70.5" spans="1:8">
      <c r="A4" s="20">
        <v>3</v>
      </c>
      <c r="B4" s="21"/>
      <c r="C4" s="23" t="s">
        <v>242</v>
      </c>
      <c r="D4" s="23" t="s">
        <v>86</v>
      </c>
      <c r="E4" s="23" t="s">
        <v>243</v>
      </c>
      <c r="F4" s="10"/>
      <c r="G4" s="11" t="s">
        <v>125</v>
      </c>
      <c r="H4" s="24"/>
    </row>
    <row r="5" ht="70.5" spans="1:8">
      <c r="A5" s="20">
        <v>4</v>
      </c>
      <c r="B5" s="21"/>
      <c r="C5" s="23" t="s">
        <v>244</v>
      </c>
      <c r="D5" s="23" t="s">
        <v>86</v>
      </c>
      <c r="E5" s="23" t="s">
        <v>245</v>
      </c>
      <c r="F5" s="10"/>
      <c r="G5" s="11" t="s">
        <v>125</v>
      </c>
      <c r="H5" s="24"/>
    </row>
    <row r="6" ht="41.25" spans="1:8">
      <c r="A6" s="25">
        <v>5</v>
      </c>
      <c r="B6" s="26"/>
      <c r="C6" s="27" t="s">
        <v>246</v>
      </c>
      <c r="D6" s="27" t="s">
        <v>86</v>
      </c>
      <c r="E6" s="76" t="s">
        <v>247</v>
      </c>
      <c r="F6" s="28"/>
      <c r="G6" s="29" t="s">
        <v>125</v>
      </c>
      <c r="H6" s="30"/>
    </row>
    <row r="7" spans="3:5">
      <c r="C7" s="13"/>
      <c r="D7" s="13"/>
      <c r="E7" s="13"/>
    </row>
  </sheetData>
  <conditionalFormatting sqref="G5">
    <cfRule type="cellIs" dxfId="1" priority="5" stopIfTrue="1" operator="equal">
      <formula>"Fail"</formula>
    </cfRule>
    <cfRule type="cellIs" dxfId="2" priority="6" stopIfTrue="1" operator="equal">
      <formula>"Verify"</formula>
    </cfRule>
  </conditionalFormatting>
  <conditionalFormatting sqref="G6">
    <cfRule type="cellIs" dxfId="1" priority="3" stopIfTrue="1" operator="equal">
      <formula>"Fail"</formula>
    </cfRule>
    <cfRule type="cellIs" dxfId="2" priority="4" stopIfTrue="1" operator="equal">
      <formula>"Verify"</formula>
    </cfRule>
  </conditionalFormatting>
  <conditionalFormatting sqref="G2:G4">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6">
      <formula1>"-,Pass,Fail,N/A,Verify"</formula1>
    </dataValidation>
  </dataValidations>
  <pageMargins left="0.7" right="0.7" top="0.75" bottom="0.75" header="0.3" footer="0.3"/>
  <pageSetup paperSize="1" orientation="portrait" horizontalDpi="600"/>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1"/>
  <sheetViews>
    <sheetView zoomScale="90" zoomScaleNormal="90" workbookViewId="0">
      <selection activeCell="C6" sqref="C6"/>
    </sheetView>
  </sheetViews>
  <sheetFormatPr defaultColWidth="9" defaultRowHeight="13.5" outlineLevelCol="7"/>
  <cols>
    <col min="1" max="1" width="5.3" style="1"/>
    <col min="2" max="2" width="10" style="1" customWidth="1"/>
    <col min="3" max="3" width="45.7" customWidth="1"/>
    <col min="4" max="4" width="20.7" customWidth="1"/>
    <col min="5" max="5" width="25.7" customWidth="1"/>
    <col min="6" max="7" width="9.7" customWidth="1"/>
    <col min="8" max="8" width="35.1" customWidth="1"/>
  </cols>
  <sheetData>
    <row r="1" spans="1:8">
      <c r="A1" s="15" t="s">
        <v>116</v>
      </c>
      <c r="B1" s="16" t="s">
        <v>117</v>
      </c>
      <c r="C1" s="16" t="s">
        <v>118</v>
      </c>
      <c r="D1" s="16" t="s">
        <v>119</v>
      </c>
      <c r="E1" s="16" t="s">
        <v>120</v>
      </c>
      <c r="F1" s="17" t="s">
        <v>3</v>
      </c>
      <c r="G1" s="18" t="s">
        <v>121</v>
      </c>
      <c r="H1" s="19" t="s">
        <v>4</v>
      </c>
    </row>
    <row r="2" ht="81" spans="1:8">
      <c r="A2" s="20">
        <v>1</v>
      </c>
      <c r="B2" s="21"/>
      <c r="C2" s="23" t="s">
        <v>248</v>
      </c>
      <c r="D2" s="23" t="s">
        <v>86</v>
      </c>
      <c r="E2" s="23" t="s">
        <v>249</v>
      </c>
      <c r="F2" s="10"/>
      <c r="G2" s="11" t="s">
        <v>125</v>
      </c>
      <c r="H2" s="24"/>
    </row>
    <row r="3" ht="54" spans="1:8">
      <c r="A3" s="20">
        <v>2</v>
      </c>
      <c r="B3" s="21"/>
      <c r="C3" s="23" t="s">
        <v>250</v>
      </c>
      <c r="D3" s="23" t="s">
        <v>86</v>
      </c>
      <c r="E3" s="23" t="s">
        <v>251</v>
      </c>
      <c r="F3" s="10"/>
      <c r="G3" s="11" t="s">
        <v>125</v>
      </c>
      <c r="H3" s="24"/>
    </row>
    <row r="4" ht="94.5" spans="1:8">
      <c r="A4" s="20">
        <v>3</v>
      </c>
      <c r="B4" s="21"/>
      <c r="C4" s="23" t="s">
        <v>252</v>
      </c>
      <c r="D4" s="23" t="s">
        <v>86</v>
      </c>
      <c r="E4" s="23" t="s">
        <v>251</v>
      </c>
      <c r="F4" s="10"/>
      <c r="G4" s="11" t="s">
        <v>125</v>
      </c>
      <c r="H4" s="24"/>
    </row>
    <row r="5" ht="54" spans="1:8">
      <c r="A5" s="20">
        <v>4</v>
      </c>
      <c r="B5" s="21"/>
      <c r="C5" s="23" t="s">
        <v>253</v>
      </c>
      <c r="D5" s="23" t="s">
        <v>86</v>
      </c>
      <c r="E5" s="23" t="s">
        <v>251</v>
      </c>
      <c r="F5" s="10"/>
      <c r="G5" s="11" t="s">
        <v>125</v>
      </c>
      <c r="H5" s="24"/>
    </row>
    <row r="6" ht="67.5" spans="1:8">
      <c r="A6" s="20">
        <v>5</v>
      </c>
      <c r="B6" s="21"/>
      <c r="C6" s="23" t="s">
        <v>254</v>
      </c>
      <c r="D6" s="23" t="s">
        <v>86</v>
      </c>
      <c r="E6" s="23" t="s">
        <v>251</v>
      </c>
      <c r="F6" s="10"/>
      <c r="G6" s="11" t="s">
        <v>125</v>
      </c>
      <c r="H6" s="24"/>
    </row>
    <row r="7" ht="81" spans="1:8">
      <c r="A7" s="20">
        <v>6</v>
      </c>
      <c r="B7" s="21"/>
      <c r="C7" s="23" t="s">
        <v>255</v>
      </c>
      <c r="D7" s="23" t="s">
        <v>86</v>
      </c>
      <c r="E7" s="23" t="s">
        <v>251</v>
      </c>
      <c r="F7" s="10"/>
      <c r="G7" s="11" t="s">
        <v>125</v>
      </c>
      <c r="H7" s="74"/>
    </row>
    <row r="8" ht="44.25" customHeight="1" spans="1:8">
      <c r="A8" s="20">
        <v>7</v>
      </c>
      <c r="B8" s="21"/>
      <c r="C8" s="40" t="s">
        <v>256</v>
      </c>
      <c r="D8" s="40" t="s">
        <v>86</v>
      </c>
      <c r="E8" s="40" t="s">
        <v>257</v>
      </c>
      <c r="F8" s="10"/>
      <c r="G8" s="11" t="s">
        <v>125</v>
      </c>
      <c r="H8" s="24"/>
    </row>
    <row r="9" ht="45.75" customHeight="1" spans="1:8">
      <c r="A9" s="20">
        <v>8</v>
      </c>
      <c r="B9" s="21"/>
      <c r="C9" s="40" t="s">
        <v>258</v>
      </c>
      <c r="D9" s="40" t="s">
        <v>86</v>
      </c>
      <c r="E9" s="40" t="s">
        <v>257</v>
      </c>
      <c r="F9" s="10"/>
      <c r="G9" s="11" t="s">
        <v>125</v>
      </c>
      <c r="H9" s="24"/>
    </row>
    <row r="10" ht="48" customHeight="1" spans="1:8">
      <c r="A10" s="20">
        <v>9</v>
      </c>
      <c r="B10" s="21"/>
      <c r="C10" s="40" t="s">
        <v>259</v>
      </c>
      <c r="D10" s="40" t="s">
        <v>86</v>
      </c>
      <c r="E10" s="40" t="s">
        <v>257</v>
      </c>
      <c r="F10" s="10"/>
      <c r="G10" s="11" t="s">
        <v>125</v>
      </c>
      <c r="H10" s="24"/>
    </row>
    <row r="11" ht="45.75" customHeight="1" spans="1:8">
      <c r="A11" s="25">
        <v>10</v>
      </c>
      <c r="B11" s="26"/>
      <c r="C11" s="75" t="s">
        <v>260</v>
      </c>
      <c r="D11" s="42" t="s">
        <v>86</v>
      </c>
      <c r="E11" s="42" t="s">
        <v>257</v>
      </c>
      <c r="F11" s="28"/>
      <c r="G11" s="29" t="s">
        <v>125</v>
      </c>
      <c r="H11" s="30"/>
    </row>
  </sheetData>
  <conditionalFormatting sqref="G2:G11">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11">
      <formula1>"-,Pass,Fail,N/A,Verify"</formula1>
    </dataValidation>
  </dataValidations>
  <pageMargins left="0.7" right="0.7" top="0.75" bottom="0.75" header="0.3" footer="0.3"/>
  <pageSetup paperSize="1" orientation="portrait" horizontalDpi="600"/>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6"/>
  <sheetViews>
    <sheetView zoomScale="90" zoomScaleNormal="90" workbookViewId="0">
      <selection activeCell="D5" sqref="D5"/>
    </sheetView>
  </sheetViews>
  <sheetFormatPr defaultColWidth="9" defaultRowHeight="13.5" outlineLevelRow="5" outlineLevelCol="7"/>
  <cols>
    <col min="1" max="1" width="5.3" style="1"/>
    <col min="2" max="2" width="8.1" style="1" customWidth="1"/>
    <col min="3" max="3" width="45.7" customWidth="1"/>
    <col min="4" max="4" width="20.7" customWidth="1"/>
    <col min="5" max="5" width="25.7" customWidth="1"/>
    <col min="6" max="7" width="9.7" customWidth="1"/>
    <col min="8" max="8" width="30" customWidth="1"/>
  </cols>
  <sheetData>
    <row r="1" spans="1:8">
      <c r="A1" s="15" t="s">
        <v>116</v>
      </c>
      <c r="B1" s="16" t="s">
        <v>117</v>
      </c>
      <c r="C1" s="16" t="s">
        <v>118</v>
      </c>
      <c r="D1" s="16" t="s">
        <v>119</v>
      </c>
      <c r="E1" s="16" t="s">
        <v>120</v>
      </c>
      <c r="F1" s="17" t="s">
        <v>3</v>
      </c>
      <c r="G1" s="18" t="s">
        <v>121</v>
      </c>
      <c r="H1" s="19" t="s">
        <v>4</v>
      </c>
    </row>
    <row r="2" ht="66" spans="1:8">
      <c r="A2" s="20">
        <v>1</v>
      </c>
      <c r="B2" s="21"/>
      <c r="C2" s="9" t="s">
        <v>261</v>
      </c>
      <c r="D2" s="23" t="s">
        <v>86</v>
      </c>
      <c r="E2" s="23" t="s">
        <v>262</v>
      </c>
      <c r="F2" s="10"/>
      <c r="G2" s="11" t="s">
        <v>125</v>
      </c>
      <c r="H2" s="24"/>
    </row>
    <row r="3" ht="27" spans="1:8">
      <c r="A3" s="20">
        <v>2</v>
      </c>
      <c r="B3" s="21"/>
      <c r="C3" s="23" t="s">
        <v>263</v>
      </c>
      <c r="D3" s="23" t="s">
        <v>86</v>
      </c>
      <c r="E3" s="23" t="s">
        <v>264</v>
      </c>
      <c r="F3" s="10"/>
      <c r="G3" s="11" t="s">
        <v>125</v>
      </c>
      <c r="H3" s="24"/>
    </row>
    <row r="4" ht="40.5" spans="1:8">
      <c r="A4" s="20">
        <v>3</v>
      </c>
      <c r="B4" s="21"/>
      <c r="C4" s="23" t="s">
        <v>265</v>
      </c>
      <c r="D4" s="23" t="s">
        <v>86</v>
      </c>
      <c r="E4" s="23" t="s">
        <v>266</v>
      </c>
      <c r="F4" s="10"/>
      <c r="G4" s="11" t="s">
        <v>125</v>
      </c>
      <c r="H4" s="24"/>
    </row>
    <row r="5" ht="41.25" spans="1:8">
      <c r="A5" s="25">
        <v>4</v>
      </c>
      <c r="B5" s="26"/>
      <c r="C5" s="27" t="s">
        <v>267</v>
      </c>
      <c r="D5" s="27" t="s">
        <v>268</v>
      </c>
      <c r="E5" s="27" t="s">
        <v>269</v>
      </c>
      <c r="F5" s="28"/>
      <c r="G5" s="29" t="s">
        <v>125</v>
      </c>
      <c r="H5" s="30"/>
    </row>
    <row r="6" spans="3:5">
      <c r="C6" s="13"/>
      <c r="D6" s="13"/>
      <c r="E6" s="13"/>
    </row>
  </sheetData>
  <conditionalFormatting sqref="G2:G5">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5">
      <formula1>"-,Pass,Fail,N/A,Verify"</formula1>
    </dataValidation>
  </dataValidations>
  <pageMargins left="0.7" right="0.7" top="0.75" bottom="0.75" header="0.3" footer="0.3"/>
  <pageSetup paperSize="1" orientation="portrait" horizontalDpi="600"/>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6"/>
  <sheetViews>
    <sheetView zoomScale="85" zoomScaleNormal="85" workbookViewId="0">
      <selection activeCell="C2" sqref="C2"/>
    </sheetView>
  </sheetViews>
  <sheetFormatPr defaultColWidth="9" defaultRowHeight="13.5" outlineLevelRow="5" outlineLevelCol="7"/>
  <cols>
    <col min="1" max="1" width="4.7" style="1" customWidth="1"/>
    <col min="2" max="2" width="9" style="1" customWidth="1"/>
    <col min="3" max="3" width="38.7" customWidth="1"/>
    <col min="4" max="4" width="20.7" customWidth="1"/>
    <col min="5" max="5" width="18.7" customWidth="1"/>
    <col min="6" max="7" width="9.7" customWidth="1"/>
    <col min="8" max="8" width="38.6" customWidth="1"/>
  </cols>
  <sheetData>
    <row r="1" ht="14.25" spans="1:8">
      <c r="A1" s="2" t="s">
        <v>116</v>
      </c>
      <c r="B1" s="3" t="s">
        <v>117</v>
      </c>
      <c r="C1" s="3" t="s">
        <v>118</v>
      </c>
      <c r="D1" s="4" t="s">
        <v>119</v>
      </c>
      <c r="E1" s="3" t="s">
        <v>120</v>
      </c>
      <c r="F1" s="4" t="s">
        <v>3</v>
      </c>
      <c r="G1" s="5" t="s">
        <v>121</v>
      </c>
      <c r="H1" s="6" t="s">
        <v>4</v>
      </c>
    </row>
    <row r="2" ht="81" spans="1:8">
      <c r="A2" s="31">
        <v>1</v>
      </c>
      <c r="B2" s="21"/>
      <c r="C2" s="23" t="s">
        <v>270</v>
      </c>
      <c r="D2" s="23" t="s">
        <v>86</v>
      </c>
      <c r="E2" s="23" t="s">
        <v>271</v>
      </c>
      <c r="F2" s="10"/>
      <c r="G2" s="11" t="s">
        <v>125</v>
      </c>
      <c r="H2" s="12"/>
    </row>
    <row r="3" ht="81" spans="1:8">
      <c r="A3" s="31">
        <v>2</v>
      </c>
      <c r="B3" s="21"/>
      <c r="C3" s="23" t="s">
        <v>272</v>
      </c>
      <c r="D3" s="23" t="s">
        <v>86</v>
      </c>
      <c r="E3" s="23" t="s">
        <v>273</v>
      </c>
      <c r="F3" s="10"/>
      <c r="G3" s="11" t="s">
        <v>125</v>
      </c>
      <c r="H3" s="12"/>
    </row>
    <row r="4" ht="94.5" spans="1:8">
      <c r="A4" s="31">
        <v>3</v>
      </c>
      <c r="B4" s="21"/>
      <c r="C4" s="23" t="s">
        <v>274</v>
      </c>
      <c r="D4" s="23" t="s">
        <v>86</v>
      </c>
      <c r="E4" s="23" t="s">
        <v>275</v>
      </c>
      <c r="F4" s="10"/>
      <c r="G4" s="11" t="s">
        <v>125</v>
      </c>
      <c r="H4" s="12"/>
    </row>
    <row r="5" ht="41.25" spans="1:8">
      <c r="A5" s="33">
        <v>4</v>
      </c>
      <c r="B5" s="34"/>
      <c r="C5" s="35" t="s">
        <v>276</v>
      </c>
      <c r="D5" s="35" t="s">
        <v>86</v>
      </c>
      <c r="E5" s="35" t="s">
        <v>277</v>
      </c>
      <c r="F5" s="36"/>
      <c r="G5" s="37" t="s">
        <v>10</v>
      </c>
      <c r="H5" s="73"/>
    </row>
    <row r="6" ht="14.25"/>
  </sheetData>
  <conditionalFormatting sqref="G5">
    <cfRule type="cellIs" dxfId="1" priority="3" stopIfTrue="1" operator="equal">
      <formula>"Fail"</formula>
    </cfRule>
    <cfRule type="cellIs" dxfId="2" priority="4" stopIfTrue="1" operator="equal">
      <formula>"Verify"</formula>
    </cfRule>
  </conditionalFormatting>
  <conditionalFormatting sqref="G2:G4">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5">
      <formula1>"-,Pass,Fail,N/A,Verify"</formula1>
    </dataValidation>
  </dataValidations>
  <pageMargins left="0.7" right="0.7" top="0.75" bottom="0.75" header="0.3" footer="0.3"/>
  <pageSetup paperSize="1" orientation="portrait" horizontalDpi="600"/>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6"/>
  <sheetViews>
    <sheetView zoomScale="90" zoomScaleNormal="90" workbookViewId="0">
      <selection activeCell="F3" sqref="F3"/>
    </sheetView>
  </sheetViews>
  <sheetFormatPr defaultColWidth="9" defaultRowHeight="13.5" outlineLevelRow="5" outlineLevelCol="7"/>
  <cols>
    <col min="1" max="1" width="4.7" style="1" customWidth="1"/>
    <col min="2" max="2" width="8.9" style="1" customWidth="1"/>
    <col min="3" max="3" width="38.7" customWidth="1"/>
    <col min="4" max="4" width="20.7" customWidth="1"/>
    <col min="5" max="5" width="18.7" customWidth="1"/>
    <col min="6" max="7" width="9.7" customWidth="1"/>
    <col min="8" max="8" width="28.7" customWidth="1"/>
  </cols>
  <sheetData>
    <row r="1" spans="1:8">
      <c r="A1" s="15" t="s">
        <v>116</v>
      </c>
      <c r="B1" s="16" t="s">
        <v>117</v>
      </c>
      <c r="C1" s="16" t="s">
        <v>118</v>
      </c>
      <c r="D1" s="17" t="s">
        <v>119</v>
      </c>
      <c r="E1" s="16" t="s">
        <v>120</v>
      </c>
      <c r="F1" s="17" t="s">
        <v>3</v>
      </c>
      <c r="G1" s="18" t="s">
        <v>121</v>
      </c>
      <c r="H1" s="19" t="s">
        <v>4</v>
      </c>
    </row>
    <row r="2" ht="94.5" spans="1:8">
      <c r="A2" s="20">
        <v>1</v>
      </c>
      <c r="B2" s="21"/>
      <c r="C2" s="23" t="s">
        <v>278</v>
      </c>
      <c r="D2" s="23" t="s">
        <v>86</v>
      </c>
      <c r="E2" s="23" t="s">
        <v>279</v>
      </c>
      <c r="F2" s="10"/>
      <c r="G2" s="11" t="s">
        <v>125</v>
      </c>
      <c r="H2" s="24"/>
    </row>
    <row r="3" ht="166.5" customHeight="1" spans="1:8">
      <c r="A3" s="20">
        <v>2</v>
      </c>
      <c r="B3" s="21"/>
      <c r="C3" s="23" t="s">
        <v>280</v>
      </c>
      <c r="D3" s="23" t="s">
        <v>86</v>
      </c>
      <c r="E3" s="9" t="s">
        <v>281</v>
      </c>
      <c r="F3" s="10"/>
      <c r="G3" s="11" t="s">
        <v>125</v>
      </c>
      <c r="H3" s="24"/>
    </row>
    <row r="4" ht="204.65" customHeight="1" spans="1:8">
      <c r="A4" s="20">
        <v>3</v>
      </c>
      <c r="B4" s="21"/>
      <c r="C4" s="23" t="s">
        <v>282</v>
      </c>
      <c r="D4" s="23" t="s">
        <v>86</v>
      </c>
      <c r="E4" s="23" t="s">
        <v>283</v>
      </c>
      <c r="F4" s="10"/>
      <c r="G4" s="11" t="s">
        <v>125</v>
      </c>
      <c r="H4" s="24"/>
    </row>
    <row r="5" ht="204.65" customHeight="1" spans="1:8">
      <c r="A5" s="68">
        <v>4</v>
      </c>
      <c r="B5" s="69"/>
      <c r="C5" s="23" t="s">
        <v>284</v>
      </c>
      <c r="D5" s="23" t="s">
        <v>86</v>
      </c>
      <c r="E5" s="23" t="s">
        <v>285</v>
      </c>
      <c r="F5" s="70"/>
      <c r="G5" s="71"/>
      <c r="H5" s="72"/>
    </row>
    <row r="6" ht="81.75" spans="1:8">
      <c r="A6" s="25">
        <v>5</v>
      </c>
      <c r="B6" s="26"/>
      <c r="C6" s="27" t="s">
        <v>286</v>
      </c>
      <c r="D6" s="27" t="s">
        <v>86</v>
      </c>
      <c r="E6" s="27" t="s">
        <v>287</v>
      </c>
      <c r="F6" s="28"/>
      <c r="G6" s="29" t="s">
        <v>125</v>
      </c>
      <c r="H6" s="30"/>
    </row>
  </sheetData>
  <conditionalFormatting sqref="G2:G6">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6">
      <formula1>"-,Pass,Fail,N/A,Verify"</formula1>
    </dataValidation>
  </dataValidations>
  <pageMargins left="0.7" right="0.7" top="0.75" bottom="0.75" header="0.3" footer="0.3"/>
  <pageSetup paperSize="1" orientation="portrait" horizontalDpi="600"/>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6"/>
  <sheetViews>
    <sheetView zoomScale="90" zoomScaleNormal="90" workbookViewId="0">
      <selection activeCell="C5" sqref="C5"/>
    </sheetView>
  </sheetViews>
  <sheetFormatPr defaultColWidth="9" defaultRowHeight="13.5" outlineLevelRow="5" outlineLevelCol="7"/>
  <cols>
    <col min="1" max="1" width="4.7" style="1" customWidth="1"/>
    <col min="2" max="2" width="9.4" style="1" customWidth="1"/>
    <col min="3" max="3" width="38.7" customWidth="1"/>
    <col min="4" max="4" width="20.7" customWidth="1"/>
    <col min="5" max="5" width="18.7" customWidth="1"/>
    <col min="6" max="7" width="9.7" customWidth="1"/>
    <col min="8" max="8" width="27.7" customWidth="1"/>
  </cols>
  <sheetData>
    <row r="1" s="1" customFormat="1" spans="1:8">
      <c r="A1" s="15" t="s">
        <v>116</v>
      </c>
      <c r="B1" s="16" t="s">
        <v>117</v>
      </c>
      <c r="C1" s="16" t="s">
        <v>118</v>
      </c>
      <c r="D1" s="17" t="s">
        <v>119</v>
      </c>
      <c r="E1" s="16" t="s">
        <v>120</v>
      </c>
      <c r="F1" s="17" t="s">
        <v>3</v>
      </c>
      <c r="G1" s="18" t="s">
        <v>121</v>
      </c>
      <c r="H1" s="19" t="s">
        <v>4</v>
      </c>
    </row>
    <row r="2" ht="94.5" spans="1:8">
      <c r="A2" s="20">
        <v>1</v>
      </c>
      <c r="B2" s="21"/>
      <c r="C2" s="23" t="s">
        <v>288</v>
      </c>
      <c r="D2" s="23" t="s">
        <v>86</v>
      </c>
      <c r="E2" s="23" t="s">
        <v>289</v>
      </c>
      <c r="F2" s="10"/>
      <c r="G2" s="11" t="s">
        <v>125</v>
      </c>
      <c r="H2" s="24"/>
    </row>
    <row r="3" ht="99" spans="1:8">
      <c r="A3" s="20">
        <v>2</v>
      </c>
      <c r="B3" s="21"/>
      <c r="C3" s="9" t="s">
        <v>290</v>
      </c>
      <c r="D3" s="23" t="s">
        <v>86</v>
      </c>
      <c r="E3" s="23" t="s">
        <v>291</v>
      </c>
      <c r="F3" s="10"/>
      <c r="G3" s="11" t="s">
        <v>125</v>
      </c>
      <c r="H3" s="24"/>
    </row>
    <row r="4" ht="40.5" spans="1:8">
      <c r="A4" s="20">
        <v>3</v>
      </c>
      <c r="B4" s="21"/>
      <c r="C4" s="23" t="s">
        <v>292</v>
      </c>
      <c r="D4" s="23" t="s">
        <v>86</v>
      </c>
      <c r="E4" s="23" t="s">
        <v>293</v>
      </c>
      <c r="F4" s="10"/>
      <c r="G4" s="11" t="s">
        <v>125</v>
      </c>
      <c r="H4" s="24"/>
    </row>
    <row r="5" ht="40.5" spans="1:8">
      <c r="A5" s="20">
        <v>4</v>
      </c>
      <c r="B5" s="21"/>
      <c r="C5" s="60" t="s">
        <v>294</v>
      </c>
      <c r="D5" s="23" t="s">
        <v>86</v>
      </c>
      <c r="E5" s="9" t="s">
        <v>295</v>
      </c>
      <c r="F5" s="10"/>
      <c r="G5" s="11" t="s">
        <v>125</v>
      </c>
      <c r="H5" s="24"/>
    </row>
    <row r="6" ht="41.25" spans="1:8">
      <c r="A6" s="61">
        <v>5</v>
      </c>
      <c r="B6" s="62"/>
      <c r="C6" s="63" t="s">
        <v>296</v>
      </c>
      <c r="D6" s="63" t="s">
        <v>86</v>
      </c>
      <c r="E6" s="64" t="s">
        <v>297</v>
      </c>
      <c r="F6" s="65"/>
      <c r="G6" s="66" t="s">
        <v>125</v>
      </c>
      <c r="H6" s="67"/>
    </row>
  </sheetData>
  <conditionalFormatting sqref="G6">
    <cfRule type="cellIs" dxfId="1" priority="1" stopIfTrue="1" operator="equal">
      <formula>"Fail"</formula>
    </cfRule>
    <cfRule type="cellIs" dxfId="2" priority="2" stopIfTrue="1" operator="equal">
      <formula>"Verify"</formula>
    </cfRule>
  </conditionalFormatting>
  <conditionalFormatting sqref="G2:G5">
    <cfRule type="cellIs" dxfId="1" priority="3" stopIfTrue="1" operator="equal">
      <formula>"Fail"</formula>
    </cfRule>
    <cfRule type="cellIs" dxfId="2" priority="4" stopIfTrue="1" operator="equal">
      <formula>"Verify"</formula>
    </cfRule>
  </conditionalFormatting>
  <dataValidations count="1">
    <dataValidation type="list" allowBlank="1" showInputMessage="1" showErrorMessage="1" sqref="G2:G6">
      <formula1>"-,Pass,Fail,N/A,Verify"</formula1>
    </dataValidation>
  </dataValidations>
  <pageMargins left="0.7" right="0.7" top="0.75" bottom="0.75" header="0.3" footer="0.3"/>
  <pageSetup paperSize="1" orientation="portrait" horizontalDpi="600" verticalDpi="600"/>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36"/>
  <sheetViews>
    <sheetView tabSelected="1" zoomScale="85" zoomScaleNormal="85" topLeftCell="A4" workbookViewId="0">
      <selection activeCell="A5" sqref="A5"/>
    </sheetView>
  </sheetViews>
  <sheetFormatPr defaultColWidth="9" defaultRowHeight="13.5" outlineLevelCol="7"/>
  <cols>
    <col min="1" max="1" width="12.6" style="1" customWidth="1"/>
    <col min="2" max="2" width="46.6" customWidth="1"/>
    <col min="3" max="3" width="7.9"/>
    <col min="4" max="4" width="10"/>
    <col min="5" max="5" width="7.6"/>
    <col min="6" max="6" width="8.7" customWidth="1"/>
    <col min="7" max="7" width="45"/>
  </cols>
  <sheetData>
    <row r="1" spans="1:7">
      <c r="A1" s="146"/>
      <c r="B1" s="147"/>
      <c r="C1" s="147"/>
      <c r="D1" s="147"/>
      <c r="E1" s="147"/>
      <c r="F1" s="147"/>
      <c r="G1" s="147"/>
    </row>
    <row r="2" spans="1:7">
      <c r="A2" s="148" t="s">
        <v>5</v>
      </c>
      <c r="B2" s="149"/>
      <c r="C2" s="147"/>
      <c r="D2" s="147"/>
      <c r="E2" s="147"/>
      <c r="F2" s="147"/>
      <c r="G2" s="147"/>
    </row>
    <row r="3" ht="14.25" spans="1:7">
      <c r="A3" s="146"/>
      <c r="B3" s="147"/>
      <c r="C3" s="147"/>
      <c r="D3" s="147"/>
      <c r="E3" s="147"/>
      <c r="F3" s="147"/>
      <c r="G3" s="147"/>
    </row>
    <row r="4" ht="19.5" spans="1:7">
      <c r="A4" s="150" t="s">
        <v>6</v>
      </c>
      <c r="B4" s="151"/>
      <c r="C4" s="151"/>
      <c r="D4" s="151"/>
      <c r="E4" s="151"/>
      <c r="F4" s="151"/>
      <c r="G4" s="152"/>
    </row>
    <row r="5" spans="1:7">
      <c r="A5" s="153" t="s">
        <v>7</v>
      </c>
      <c r="B5" s="154" t="s">
        <v>2</v>
      </c>
      <c r="C5" s="155" t="s">
        <v>7</v>
      </c>
      <c r="D5" s="155" t="s">
        <v>8</v>
      </c>
      <c r="E5" s="155" t="s">
        <v>9</v>
      </c>
      <c r="F5" s="155" t="s">
        <v>10</v>
      </c>
      <c r="G5" s="156" t="s">
        <v>11</v>
      </c>
    </row>
    <row r="6" spans="1:7">
      <c r="A6" s="157">
        <v>0</v>
      </c>
      <c r="B6" s="158" t="s">
        <v>12</v>
      </c>
      <c r="C6" s="159"/>
      <c r="D6" s="159"/>
      <c r="E6" s="159"/>
      <c r="F6" s="159"/>
      <c r="G6" s="160" t="s">
        <v>13</v>
      </c>
    </row>
    <row r="7" spans="1:8">
      <c r="A7" s="157">
        <v>1</v>
      </c>
      <c r="B7" s="158" t="s">
        <v>14</v>
      </c>
      <c r="C7" s="159"/>
      <c r="D7" s="159"/>
      <c r="E7" s="159"/>
      <c r="F7" s="159"/>
      <c r="G7" s="160" t="s">
        <v>13</v>
      </c>
      <c r="H7" t="s">
        <v>15</v>
      </c>
    </row>
    <row r="8" ht="16.5" spans="1:7">
      <c r="A8" s="157">
        <v>2</v>
      </c>
      <c r="B8" s="127" t="s">
        <v>16</v>
      </c>
      <c r="C8" s="159">
        <f>COUNTA('[1]Check Toolt'!A2:A4)</f>
        <v>3</v>
      </c>
      <c r="D8" s="159" t="e">
        <f>COUNTIF(#REF!,"Pass")</f>
        <v>#REF!</v>
      </c>
      <c r="E8" s="159" t="e">
        <f>COUNTIF(#REF!,"Fail")</f>
        <v>#REF!</v>
      </c>
      <c r="F8" s="159" t="e">
        <f>COUNTIF(#REF!,"N/A")</f>
        <v>#REF!</v>
      </c>
      <c r="G8" s="160" t="s">
        <v>13</v>
      </c>
    </row>
    <row r="9" spans="1:7">
      <c r="A9" s="157">
        <v>3</v>
      </c>
      <c r="B9" s="158" t="s">
        <v>17</v>
      </c>
      <c r="C9" s="159">
        <f>COUNTA(#REF!)</f>
        <v>1</v>
      </c>
      <c r="D9" s="159">
        <f>COUNTIF('Client Tool Test'!G3:G7,"Pass")</f>
        <v>0</v>
      </c>
      <c r="E9" s="159">
        <f>COUNTIF('Client Tool Test'!G3:G7,"Fail")</f>
        <v>0</v>
      </c>
      <c r="F9" s="159">
        <f>COUNTIF('Client Tool Test'!G3:G7,"N/A")</f>
        <v>0</v>
      </c>
      <c r="G9" s="160" t="s">
        <v>13</v>
      </c>
    </row>
    <row r="10" spans="1:7">
      <c r="A10" s="157">
        <v>4</v>
      </c>
      <c r="B10" s="158" t="s">
        <v>18</v>
      </c>
      <c r="C10" s="159">
        <f>COUNTA(Discover!A3:A9)</f>
        <v>7</v>
      </c>
      <c r="D10" s="159">
        <f>COUNTIF(Discover!G3:G9,"Pass")</f>
        <v>0</v>
      </c>
      <c r="E10" s="159">
        <f>COUNTIF(Discover!G3:G9,"Fail")</f>
        <v>0</v>
      </c>
      <c r="F10" s="159">
        <f>COUNTIF(Discover!G3:G9,"N/A")</f>
        <v>0</v>
      </c>
      <c r="G10" s="160" t="s">
        <v>13</v>
      </c>
    </row>
    <row r="11" ht="16.5" spans="1:7">
      <c r="A11" s="157">
        <v>5</v>
      </c>
      <c r="B11" s="127" t="s">
        <v>19</v>
      </c>
      <c r="C11" s="159">
        <f>COUNTA(#REF!)</f>
        <v>1</v>
      </c>
      <c r="D11" s="159" t="e">
        <f>COUNTIF(#REF!,"Pass")</f>
        <v>#REF!</v>
      </c>
      <c r="E11" s="159" t="e">
        <f>COUNTIF(#REF!,"Fail")</f>
        <v>#REF!</v>
      </c>
      <c r="F11" s="159" t="e">
        <f>COUNTIF(#REF!,"N/A")</f>
        <v>#REF!</v>
      </c>
      <c r="G11" s="160"/>
    </row>
    <row r="12" ht="16.5" spans="1:7">
      <c r="A12" s="157">
        <v>6</v>
      </c>
      <c r="B12" s="127" t="s">
        <v>20</v>
      </c>
      <c r="C12" s="159">
        <f>COUNTA(#REF!)</f>
        <v>1</v>
      </c>
      <c r="D12" s="159" t="e">
        <f>COUNTIF(#REF!,"Pass")</f>
        <v>#REF!</v>
      </c>
      <c r="E12" s="159" t="e">
        <f>COUNTIF(#REF!,"Fail")</f>
        <v>#REF!</v>
      </c>
      <c r="F12" s="159" t="e">
        <f>COUNTIF(#REF!,"N/A")</f>
        <v>#REF!</v>
      </c>
      <c r="G12" s="160"/>
    </row>
    <row r="13" spans="1:7">
      <c r="A13" s="157">
        <v>7</v>
      </c>
      <c r="B13" s="158" t="s">
        <v>21</v>
      </c>
      <c r="C13" s="159">
        <f>COUNTA('Software Update Profile'!A2:A8)</f>
        <v>7</v>
      </c>
      <c r="D13" s="159">
        <f>COUNTIF('Software Update Profile'!G2:G8,"Pass")</f>
        <v>0</v>
      </c>
      <c r="E13" s="159">
        <f>COUNTIF('Software Update Profile'!G2:G8,"Fail")</f>
        <v>0</v>
      </c>
      <c r="F13" s="159">
        <f>COUNTIF('Software Update Profile'!G2:G8,"N/A")</f>
        <v>0</v>
      </c>
      <c r="G13" s="160" t="s">
        <v>22</v>
      </c>
    </row>
    <row r="14" spans="1:7">
      <c r="A14" s="157">
        <v>8</v>
      </c>
      <c r="B14" s="158" t="s">
        <v>23</v>
      </c>
      <c r="C14" s="159">
        <f>COUNTA('DASH CTS'!G2:G8)</f>
        <v>7</v>
      </c>
      <c r="D14" s="159">
        <f>COUNTIF('DASH CTS'!G2:G8,"Pass")</f>
        <v>0</v>
      </c>
      <c r="E14" s="159">
        <f>COUNTIF('DASH CTS'!G2:G8,"Fail")</f>
        <v>0</v>
      </c>
      <c r="F14" s="159">
        <f>COUNTIF('DASH CTS'!G2:G8,"N/A")</f>
        <v>7</v>
      </c>
      <c r="G14" s="160" t="s">
        <v>24</v>
      </c>
    </row>
    <row r="15" spans="1:7">
      <c r="A15" s="157">
        <v>9</v>
      </c>
      <c r="B15" s="158" t="s">
        <v>25</v>
      </c>
      <c r="C15" s="159">
        <f>COUNTA('Remote User Management'!A3:A9)</f>
        <v>7</v>
      </c>
      <c r="D15" s="159">
        <f>COUNTIF('Remote User Management'!G2:G9,"Pass")</f>
        <v>0</v>
      </c>
      <c r="E15" s="159">
        <f>COUNTIF('Remote User Management'!G2:G9,"Fail")</f>
        <v>0</v>
      </c>
      <c r="F15" s="159">
        <f>COUNTIF('Remote User Management'!G2:G9,"N/A")</f>
        <v>0</v>
      </c>
      <c r="G15" s="160" t="s">
        <v>26</v>
      </c>
    </row>
    <row r="16" spans="1:7">
      <c r="A16" s="157">
        <v>10</v>
      </c>
      <c r="B16" s="158" t="s">
        <v>27</v>
      </c>
      <c r="C16" s="159">
        <f>COUNTA('Software Inventory Profile'!A2:A7)</f>
        <v>6</v>
      </c>
      <c r="D16" s="159">
        <f>COUNTIF('Software Inventory Profile'!G2:G9,"Pass")</f>
        <v>0</v>
      </c>
      <c r="E16" s="159">
        <f>COUNTIF('Software Inventory Profile'!G2:G9,"Fail")</f>
        <v>0</v>
      </c>
      <c r="F16" s="159">
        <f>COUNTIF('Software Inventory Profile'!G2:G9,"N/A")</f>
        <v>0</v>
      </c>
      <c r="G16" s="160" t="s">
        <v>28</v>
      </c>
    </row>
    <row r="17" spans="1:7">
      <c r="A17" s="157">
        <v>11</v>
      </c>
      <c r="B17" s="158" t="s">
        <v>29</v>
      </c>
      <c r="C17" s="159">
        <f>COUNTA('CPU Profile'!A2:A5)</f>
        <v>4</v>
      </c>
      <c r="D17" s="159">
        <f>COUNTIF('CPU Profile'!G2:G5,"Pass")</f>
        <v>0</v>
      </c>
      <c r="E17" s="159">
        <f>COUNTIF('CPU Profile'!G2:G5,"Fail")</f>
        <v>0</v>
      </c>
      <c r="F17" s="159">
        <f>COUNTIF('CPU Profile'!G2:G5,"N/A")</f>
        <v>0</v>
      </c>
      <c r="G17" s="160" t="s">
        <v>30</v>
      </c>
    </row>
    <row r="18" spans="1:7">
      <c r="A18" s="157">
        <v>12</v>
      </c>
      <c r="B18" s="158" t="s">
        <v>31</v>
      </c>
      <c r="C18" s="159">
        <f>COUNTA('Power State Management Profile'!A2:A12)</f>
        <v>11</v>
      </c>
      <c r="D18" s="159">
        <f>COUNTIF('Power State Management Profile'!G2:G12,"Pass")</f>
        <v>0</v>
      </c>
      <c r="E18" s="159">
        <f>COUNTIF('Power State Management Profile'!G2:G12,"Fail")</f>
        <v>0</v>
      </c>
      <c r="F18" s="159">
        <f>COUNTIF('Power State Management Profile'!G2:G12,"N/A")</f>
        <v>0</v>
      </c>
      <c r="G18" s="160" t="s">
        <v>32</v>
      </c>
    </row>
    <row r="19" spans="1:7">
      <c r="A19" s="157">
        <v>13</v>
      </c>
      <c r="B19" s="158" t="s">
        <v>33</v>
      </c>
      <c r="C19" s="159">
        <f>COUNTA('System Memory Profile'!A2:A6)</f>
        <v>5</v>
      </c>
      <c r="D19" s="159">
        <f>COUNTIF('System Memory Profile'!G2:G6,"Pass")</f>
        <v>0</v>
      </c>
      <c r="E19" s="159">
        <f>COUNTIF('System Memory Profile'!G2:G6,"Fail")</f>
        <v>0</v>
      </c>
      <c r="F19" s="159">
        <f>COUNTIF('System Memory Profile'!G2:G6,"N/A")</f>
        <v>0</v>
      </c>
      <c r="G19" s="160" t="s">
        <v>34</v>
      </c>
    </row>
    <row r="20" spans="1:7">
      <c r="A20" s="157">
        <v>14</v>
      </c>
      <c r="B20" s="158" t="s">
        <v>35</v>
      </c>
      <c r="C20" s="159">
        <f>COUNTA('Physical Asset Profile'!A2:A8)</f>
        <v>7</v>
      </c>
      <c r="D20" s="159">
        <f>COUNTIF('Physical Asset Profile'!G2:G11,"Pass")</f>
        <v>0</v>
      </c>
      <c r="E20" s="159">
        <f>COUNTIF('Physical Asset Profile'!G2:G11,"Fail")</f>
        <v>0</v>
      </c>
      <c r="F20" s="159">
        <f>COUNTIF('Physical Asset Profile'!G2:G11,"N/A")</f>
        <v>0</v>
      </c>
      <c r="G20" s="160" t="s">
        <v>36</v>
      </c>
    </row>
    <row r="21" spans="1:7">
      <c r="A21" s="157">
        <v>15</v>
      </c>
      <c r="B21" s="158" t="s">
        <v>37</v>
      </c>
      <c r="C21" s="159">
        <f>COUNTA('Base Desktop and Mobile Profile'!A2:A5)</f>
        <v>4</v>
      </c>
      <c r="D21" s="159">
        <f>COUNTIF('Base Desktop and Mobile Profile'!G2:G5,"Pass")</f>
        <v>0</v>
      </c>
      <c r="E21" s="159">
        <f>COUNTIF('Base Desktop and Mobile Profile'!G2:G5,"Fail")</f>
        <v>0</v>
      </c>
      <c r="F21" s="159">
        <f>COUNTIF('Base Desktop and Mobile Profile'!G2:G5,"N/A")</f>
        <v>0</v>
      </c>
      <c r="G21" s="160" t="s">
        <v>38</v>
      </c>
    </row>
    <row r="22" spans="1:7">
      <c r="A22" s="157">
        <v>16</v>
      </c>
      <c r="B22" s="158" t="s">
        <v>39</v>
      </c>
      <c r="C22" s="159">
        <f>COUNTA('OS Status Profile'!A2:A5)</f>
        <v>4</v>
      </c>
      <c r="D22" s="159">
        <f>COUNTIF('OS Status Profile'!G2:G5,"Pass")</f>
        <v>0</v>
      </c>
      <c r="E22" s="159">
        <f>COUNTIF('OS Status Profile'!G2:G5,"Fail")</f>
        <v>0</v>
      </c>
      <c r="F22" s="159">
        <f>COUNTIF('OS Status Profile'!G2:G5,"N/A")</f>
        <v>1</v>
      </c>
      <c r="G22" s="160" t="s">
        <v>40</v>
      </c>
    </row>
    <row r="23" spans="1:7">
      <c r="A23" s="157">
        <v>17</v>
      </c>
      <c r="B23" s="158" t="s">
        <v>41</v>
      </c>
      <c r="C23" s="159">
        <f>COUNTA('Sensors Profile'!A2:A6)</f>
        <v>5</v>
      </c>
      <c r="D23" s="159">
        <f>COUNTIF('Sensors Profile'!G2:G6,"Pass")</f>
        <v>0</v>
      </c>
      <c r="E23" s="159">
        <f>COUNTIF('Sensors Profile'!G2:G6,"Fail")</f>
        <v>0</v>
      </c>
      <c r="F23" s="159">
        <f>COUNTIF('Sensors Profile'!G2:G6,"N/A")</f>
        <v>0</v>
      </c>
      <c r="G23" s="160" t="s">
        <v>42</v>
      </c>
    </row>
    <row r="24" spans="1:7">
      <c r="A24" s="157">
        <v>18</v>
      </c>
      <c r="B24" s="158" t="s">
        <v>43</v>
      </c>
      <c r="C24" s="159">
        <f>COUNTA('Fan Profile'!A2:A5)</f>
        <v>4</v>
      </c>
      <c r="D24" s="159">
        <f>COUNTIF('Fan Profile'!G2:G5,"Pass")</f>
        <v>0</v>
      </c>
      <c r="E24" s="159">
        <f>COUNTIF('Fan Profile'!G2:G5,"Fail")</f>
        <v>0</v>
      </c>
      <c r="F24" s="159">
        <f>COUNTIF('Fan Profile'!G2:G5,"N/A")</f>
        <v>0</v>
      </c>
      <c r="G24" s="160" t="s">
        <v>44</v>
      </c>
    </row>
    <row r="25" spans="1:7">
      <c r="A25" s="157">
        <v>19</v>
      </c>
      <c r="B25" s="158" t="s">
        <v>45</v>
      </c>
      <c r="C25" s="159">
        <f>COUNTA('BIOS Management Profile'!A2:A9)</f>
        <v>8</v>
      </c>
      <c r="D25" s="159">
        <f>COUNTIF('BIOS Management Profile'!G2:G9,"Pass")</f>
        <v>0</v>
      </c>
      <c r="E25" s="159">
        <f>COUNTIF('BIOS Management Profile'!G2:G9,"Fail")</f>
        <v>0</v>
      </c>
      <c r="F25" s="159">
        <f>COUNTIF('BIOS Management Profile'!G2:G9,"N/A")</f>
        <v>0</v>
      </c>
      <c r="G25" s="160" t="s">
        <v>46</v>
      </c>
    </row>
    <row r="26" ht="16.5" spans="1:7">
      <c r="A26" s="157">
        <v>20</v>
      </c>
      <c r="B26" s="127" t="s">
        <v>47</v>
      </c>
      <c r="C26" s="159">
        <f>COUNTA('TCR and KVM Profile'!A2:A12)</f>
        <v>11</v>
      </c>
      <c r="D26" s="159">
        <f>COUNTIF('TCR and KVM Profile'!G2:G12,"Pass")</f>
        <v>0</v>
      </c>
      <c r="E26" s="159">
        <f>COUNTIF('TCR and KVM Profile'!G2:G12,"Fail")</f>
        <v>0</v>
      </c>
      <c r="F26" s="159">
        <f>COUNTIF('TCR and KVM Profile'!G2:G12,"N/A")</f>
        <v>0</v>
      </c>
      <c r="G26" s="160" t="s">
        <v>48</v>
      </c>
    </row>
    <row r="27" spans="1:7">
      <c r="A27" s="157">
        <v>21</v>
      </c>
      <c r="B27" s="158" t="s">
        <v>49</v>
      </c>
      <c r="C27" s="159">
        <f>COUNTA('USB Redirection Profile'!A2:A8)</f>
        <v>7</v>
      </c>
      <c r="D27" s="159">
        <f>COUNTIF('USB Redirection Profile'!G2:G8,"Pass")</f>
        <v>0</v>
      </c>
      <c r="E27" s="159">
        <f>COUNTIF('USB Redirection Profile'!G2:G8,"Fail")</f>
        <v>0</v>
      </c>
      <c r="F27" s="159">
        <f>COUNTIF('USB Redirection Profile'!G2:G8,"N/A")</f>
        <v>0</v>
      </c>
      <c r="G27" s="160" t="s">
        <v>50</v>
      </c>
    </row>
    <row r="28" spans="1:7">
      <c r="A28" s="157">
        <v>22</v>
      </c>
      <c r="B28" s="158" t="s">
        <v>51</v>
      </c>
      <c r="C28" s="159">
        <f>COUNTA('RecordLog Profile'!A2:A4)</f>
        <v>3</v>
      </c>
      <c r="D28" s="159">
        <f>COUNTIF('RecordLog Profile'!G2:G4,"Pass")</f>
        <v>0</v>
      </c>
      <c r="E28" s="159">
        <f>COUNTIF('RecordLog Profile'!G2:G4,"Fail")</f>
        <v>0</v>
      </c>
      <c r="F28" s="159">
        <f>COUNTIF('RecordLog Profile'!G2:G4,"N/A")</f>
        <v>0</v>
      </c>
      <c r="G28" s="160" t="s">
        <v>52</v>
      </c>
    </row>
    <row r="29" spans="1:7">
      <c r="A29" s="157">
        <v>23</v>
      </c>
      <c r="B29" s="158" t="s">
        <v>53</v>
      </c>
      <c r="C29" s="159">
        <f>COUNTA('Indications Profile'!A2:A8)</f>
        <v>7</v>
      </c>
      <c r="D29" s="159">
        <f>COUNTIF('Indications Profile'!G2:G8,"Pass")</f>
        <v>0</v>
      </c>
      <c r="E29" s="159">
        <f>COUNTIF('Indications Profile'!G2:G8,"Fail")</f>
        <v>0</v>
      </c>
      <c r="F29" s="159">
        <f>COUNTIF('Indications Profile'!G2:G8,"N/A")</f>
        <v>0</v>
      </c>
      <c r="G29" s="160" t="s">
        <v>54</v>
      </c>
    </row>
    <row r="30" spans="1:7">
      <c r="A30" s="157">
        <v>24</v>
      </c>
      <c r="B30" s="158" t="s">
        <v>55</v>
      </c>
      <c r="C30" s="159">
        <f>COUNTA('Remote Network Management'!A2:A9)</f>
        <v>8</v>
      </c>
      <c r="D30" s="159">
        <f>COUNTIF('Remote Network Management'!G2:G9,"Pass")</f>
        <v>0</v>
      </c>
      <c r="E30" s="159">
        <f>COUNTIF('Remote Network Management'!G2:G9,"Fail")</f>
        <v>0</v>
      </c>
      <c r="F30" s="159">
        <f>COUNTIF('Remote Network Management'!G2:G9,"N/A")</f>
        <v>0</v>
      </c>
      <c r="G30" s="160" t="s">
        <v>56</v>
      </c>
    </row>
    <row r="31" spans="1:7">
      <c r="A31" s="157">
        <v>25</v>
      </c>
      <c r="B31" s="158" t="s">
        <v>57</v>
      </c>
      <c r="C31" s="159">
        <f>COUNTA('Opaque Management Data Profile'!A2:A8)</f>
        <v>7</v>
      </c>
      <c r="D31" s="159">
        <f>COUNTIF('Opaque Management Data Profile'!G2:G8,"Pass")</f>
        <v>0</v>
      </c>
      <c r="E31" s="159">
        <f>COUNTIF('Opaque Management Data Profile'!G2:G8,"Fail")</f>
        <v>0</v>
      </c>
      <c r="F31" s="159">
        <f>COUNTIF('Opaque Management Data Profile'!G2:G8,"N/A")</f>
        <v>7</v>
      </c>
      <c r="G31" s="160" t="s">
        <v>58</v>
      </c>
    </row>
    <row r="32" spans="1:7">
      <c r="A32" s="157">
        <v>26</v>
      </c>
      <c r="B32" s="158" t="s">
        <v>59</v>
      </c>
      <c r="C32" s="159">
        <f>COUNTA('Built-in Web'!A2:A6)</f>
        <v>5</v>
      </c>
      <c r="D32" s="159">
        <f>COUNTIF('Built-in Web'!G2:G6,"Pass")</f>
        <v>0</v>
      </c>
      <c r="E32" s="159">
        <f>COUNTIF('Built-in Web'!G2:G6,"Fail")</f>
        <v>0</v>
      </c>
      <c r="F32" s="159">
        <f>COUNTIF('Built-in Web'!G2:G6,"N/A")</f>
        <v>0</v>
      </c>
      <c r="G32" s="160" t="s">
        <v>13</v>
      </c>
    </row>
    <row r="33" ht="14.25" spans="1:7">
      <c r="A33" s="161">
        <v>27</v>
      </c>
      <c r="B33" s="162" t="s">
        <v>60</v>
      </c>
      <c r="C33" s="163">
        <f>COUNTA('Built-in Web'!A2:A6)</f>
        <v>5</v>
      </c>
      <c r="D33" s="163">
        <f>COUNTIF('Built-in Web'!G2:G6,"Pass")</f>
        <v>0</v>
      </c>
      <c r="E33" s="163">
        <f>COUNTIF('Built-in Web'!G2:G6,"Fail")</f>
        <v>0</v>
      </c>
      <c r="F33" s="163">
        <f>COUNTIF('Built-in Web'!G2:G6,"N/A")</f>
        <v>0</v>
      </c>
      <c r="G33" s="164" t="s">
        <v>13</v>
      </c>
    </row>
    <row r="34" ht="14.25" spans="1:7">
      <c r="A34" s="165"/>
      <c r="B34" s="166" t="s">
        <v>61</v>
      </c>
      <c r="C34" s="167">
        <f>SUM(C10:C33)</f>
        <v>141</v>
      </c>
      <c r="D34" s="167" t="e">
        <f>SUM(D10:D33)</f>
        <v>#REF!</v>
      </c>
      <c r="E34" s="167" t="e">
        <f>SUM(E10:E33)</f>
        <v>#REF!</v>
      </c>
      <c r="F34" s="167" t="e">
        <f>SUM(F10:F33)</f>
        <v>#REF!</v>
      </c>
      <c r="G34" s="168"/>
    </row>
    <row r="35" ht="14.25" spans="1:7">
      <c r="A35" s="169"/>
      <c r="B35" s="170" t="s">
        <v>62</v>
      </c>
      <c r="C35" s="171" t="e">
        <f>(D34+E34+F34)/C34</f>
        <v>#REF!</v>
      </c>
      <c r="D35" s="172"/>
      <c r="E35" s="172"/>
      <c r="F35" s="173"/>
      <c r="G35" s="174"/>
    </row>
    <row r="36" ht="14.25"/>
  </sheetData>
  <mergeCells count="2">
    <mergeCell ref="A4:G4"/>
    <mergeCell ref="C35:F35"/>
  </mergeCells>
  <conditionalFormatting sqref="E8">
    <cfRule type="cellIs" dxfId="0" priority="1" stopIfTrue="1" operator="greaterThan">
      <formula>0</formula>
    </cfRule>
  </conditionalFormatting>
  <conditionalFormatting sqref="E9">
    <cfRule type="cellIs" dxfId="0" priority="2" stopIfTrue="1" operator="greaterThan">
      <formula>0</formula>
    </cfRule>
  </conditionalFormatting>
  <conditionalFormatting sqref="E32">
    <cfRule type="cellIs" dxfId="0" priority="3" stopIfTrue="1" operator="greaterThan">
      <formula>0</formula>
    </cfRule>
  </conditionalFormatting>
  <conditionalFormatting sqref="E10:E12">
    <cfRule type="cellIs" dxfId="0" priority="5" stopIfTrue="1" operator="greaterThan">
      <formula>0</formula>
    </cfRule>
  </conditionalFormatting>
  <conditionalFormatting sqref="E13:E31 E33">
    <cfRule type="cellIs" dxfId="0" priority="4" stopIfTrue="1" operator="greaterThan">
      <formula>0</formula>
    </cfRule>
  </conditionalFormatting>
  <hyperlinks>
    <hyperlink ref="B10" location="Discover!A1" display="Discover"/>
    <hyperlink ref="B17" location="'CPU Profile'!A1" display="CPU Profile"/>
    <hyperlink ref="B18" location="'Power State Management Profile'!A1" display="Power State Management Profile"/>
    <hyperlink ref="B19" location="'System Memory Profile'!A1" display="System Memory Profile"/>
    <hyperlink ref="B20" location="'Physical Asset Profile'!A1" display="Physical Asset Profile"/>
    <hyperlink ref="B21" location="'Base Desktop and Mobile Profile'!A1" display="Base Desktop and Mobile Profile"/>
    <hyperlink ref="B25" location="'BIOS Management Profile'!A1" display="BIOS Management Profile/Boot Control Profile"/>
    <hyperlink ref="B26" location="'TCR and KVM Profile'!A1" display="Text Console Redirection Profile"/>
    <hyperlink ref="B6" location="Configuration!A1" display="Configuration"/>
    <hyperlink ref="B14" location="'DASH CTS'!A1" display="DASH CTS"/>
    <hyperlink ref="B16" location="'Software Inventory Profile'!A1" display="Software Inventory Profile"/>
    <hyperlink ref="B22" location="'OS Status Profile'!A1" display="OS Status Profile"/>
    <hyperlink ref="B27" location="'USB Redirection Profile'!A1" display="USB Redirection Profile"/>
    <hyperlink ref="B23" location="'Sensors Profile'!A1" display="Sensors Profile"/>
    <hyperlink ref="B28" location="'RecordLog Profile'!A1" display="RecordLog Profile"/>
    <hyperlink ref="B29" location="'Indications Profile'!A1" display="Indications Profile"/>
    <hyperlink ref="B15" location="'Remote User Management'!A1" display="Remote User Management"/>
    <hyperlink ref="B24" location="'Fan Profile'!A1" display="Fan Profile"/>
    <hyperlink ref="B30" location="'Remote Network Management'!A1" display="Remote Network Management"/>
    <hyperlink ref="B31" location="'Opaque Management Data Profile'!A1" display="Opaque Management Data Profile"/>
    <hyperlink ref="B7" location="'Platform Information'!A1" display="Platform Information"/>
    <hyperlink ref="B9" location="'Client Tool Test'!A1" display="Client Tool Test"/>
    <hyperlink ref="B13" location="'Software Update Profile'!A1" display="Software Update Profile"/>
    <hyperlink ref="B32" location="'Built-in Web'!A1" display="Built-in Web"/>
    <hyperlink ref="B33" location="MPLAN!A1" display="MPLAN"/>
    <hyperlink ref="B8" location="'Check Tool'!A1" display="Check Tool"/>
    <hyperlink ref="B11" location="'Windows Driver(FP Only)'!A1" display="Windows Driver(FP Only)"/>
    <hyperlink ref="B12" location="'PCIe Profile(FP Only)'!A1" display="PCIe Profile(FP Only)"/>
  </hyperlinks>
  <pageMargins left="0.7" right="0.7" top="0.75" bottom="0.75" header="0.3" footer="0.3"/>
  <pageSetup paperSize="1" orientation="portrait" horizontalDpi="600" verticalDpi="600"/>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34"/>
  <sheetViews>
    <sheetView zoomScale="90" zoomScaleNormal="90" workbookViewId="0">
      <selection activeCell="C2" sqref="C2"/>
    </sheetView>
  </sheetViews>
  <sheetFormatPr defaultColWidth="9" defaultRowHeight="13.5" outlineLevelCol="7"/>
  <cols>
    <col min="1" max="1" width="5.3" style="1"/>
    <col min="2" max="2" width="9.1" style="1" customWidth="1"/>
    <col min="3" max="3" width="45.7" customWidth="1"/>
    <col min="4" max="4" width="20.7" customWidth="1"/>
    <col min="5" max="5" width="25.7" customWidth="1"/>
    <col min="6" max="7" width="9.7" customWidth="1"/>
    <col min="8" max="8" width="26.1" customWidth="1"/>
  </cols>
  <sheetData>
    <row r="1" s="1" customFormat="1" spans="1:8">
      <c r="A1" s="15" t="s">
        <v>116</v>
      </c>
      <c r="B1" s="16" t="s">
        <v>117</v>
      </c>
      <c r="C1" s="16" t="s">
        <v>118</v>
      </c>
      <c r="D1" s="16" t="s">
        <v>119</v>
      </c>
      <c r="E1" s="16" t="s">
        <v>120</v>
      </c>
      <c r="F1" s="17" t="s">
        <v>3</v>
      </c>
      <c r="G1" s="18" t="s">
        <v>121</v>
      </c>
      <c r="H1" s="19" t="s">
        <v>4</v>
      </c>
    </row>
    <row r="2" ht="66" spans="1:8">
      <c r="A2" s="20">
        <v>1</v>
      </c>
      <c r="B2" s="21"/>
      <c r="C2" s="9" t="s">
        <v>298</v>
      </c>
      <c r="D2" s="23" t="s">
        <v>86</v>
      </c>
      <c r="E2" s="23" t="s">
        <v>262</v>
      </c>
      <c r="F2" s="10"/>
      <c r="G2" s="11" t="s">
        <v>125</v>
      </c>
      <c r="H2" s="24"/>
    </row>
    <row r="3" ht="40.5" spans="1:8">
      <c r="A3" s="20">
        <v>2</v>
      </c>
      <c r="B3" s="21"/>
      <c r="C3" s="23" t="s">
        <v>299</v>
      </c>
      <c r="D3" s="23" t="s">
        <v>86</v>
      </c>
      <c r="E3" s="23" t="s">
        <v>300</v>
      </c>
      <c r="F3" s="10"/>
      <c r="G3" s="11" t="s">
        <v>125</v>
      </c>
      <c r="H3" s="24"/>
    </row>
    <row r="4" ht="27" spans="1:8">
      <c r="A4" s="20">
        <v>3</v>
      </c>
      <c r="B4" s="21"/>
      <c r="C4" s="23" t="s">
        <v>301</v>
      </c>
      <c r="D4" s="23" t="s">
        <v>86</v>
      </c>
      <c r="E4" s="23" t="s">
        <v>300</v>
      </c>
      <c r="F4" s="10"/>
      <c r="G4" s="11" t="s">
        <v>125</v>
      </c>
      <c r="H4" s="24"/>
    </row>
    <row r="5" ht="108" spans="1:8">
      <c r="A5" s="20">
        <v>4</v>
      </c>
      <c r="B5" s="21"/>
      <c r="C5" s="23" t="s">
        <v>302</v>
      </c>
      <c r="D5" s="23" t="s">
        <v>86</v>
      </c>
      <c r="E5" s="23" t="s">
        <v>303</v>
      </c>
      <c r="F5" s="10"/>
      <c r="G5" s="11" t="s">
        <v>125</v>
      </c>
      <c r="H5" s="24"/>
    </row>
    <row r="6" ht="27" spans="1:8">
      <c r="A6" s="20">
        <v>5</v>
      </c>
      <c r="B6" s="21"/>
      <c r="C6" s="23" t="s">
        <v>304</v>
      </c>
      <c r="D6" s="23" t="s">
        <v>86</v>
      </c>
      <c r="E6" s="23" t="s">
        <v>300</v>
      </c>
      <c r="F6" s="10"/>
      <c r="G6" s="11" t="s">
        <v>125</v>
      </c>
      <c r="H6" s="24"/>
    </row>
    <row r="7" ht="67.5" spans="1:8">
      <c r="A7" s="20">
        <v>6</v>
      </c>
      <c r="B7" s="21"/>
      <c r="C7" s="23" t="s">
        <v>305</v>
      </c>
      <c r="D7" s="23" t="s">
        <v>86</v>
      </c>
      <c r="E7" s="23" t="s">
        <v>306</v>
      </c>
      <c r="F7" s="10"/>
      <c r="G7" s="11" t="s">
        <v>125</v>
      </c>
      <c r="H7" s="24"/>
    </row>
    <row r="8" ht="81" spans="1:8">
      <c r="A8" s="20">
        <v>7</v>
      </c>
      <c r="B8" s="21"/>
      <c r="C8" s="23" t="s">
        <v>307</v>
      </c>
      <c r="D8" s="23" t="s">
        <v>86</v>
      </c>
      <c r="E8" s="23" t="s">
        <v>308</v>
      </c>
      <c r="F8" s="10"/>
      <c r="G8" s="11" t="s">
        <v>125</v>
      </c>
      <c r="H8" s="24"/>
    </row>
    <row r="9" ht="81.75" spans="1:8">
      <c r="A9" s="25">
        <v>8</v>
      </c>
      <c r="B9" s="26"/>
      <c r="C9" s="27" t="s">
        <v>309</v>
      </c>
      <c r="D9" s="27" t="s">
        <v>86</v>
      </c>
      <c r="E9" s="27" t="s">
        <v>310</v>
      </c>
      <c r="F9" s="28"/>
      <c r="G9" s="29" t="s">
        <v>125</v>
      </c>
      <c r="H9" s="30"/>
    </row>
    <row r="10" s="56" customFormat="1" ht="16.5" spans="1:5">
      <c r="A10" s="57"/>
      <c r="B10" s="57"/>
      <c r="C10" s="58"/>
      <c r="D10" s="58"/>
      <c r="E10" s="59"/>
    </row>
    <row r="11" spans="3:5">
      <c r="C11" s="13"/>
      <c r="D11" s="13"/>
      <c r="E11" s="13"/>
    </row>
    <row r="12" spans="3:5">
      <c r="C12" s="13"/>
      <c r="D12" s="13"/>
      <c r="E12" s="13"/>
    </row>
    <row r="13" spans="3:5">
      <c r="C13" s="13"/>
      <c r="D13" s="13"/>
      <c r="E13" s="13"/>
    </row>
    <row r="14" spans="3:5">
      <c r="C14" s="13"/>
      <c r="D14" s="13"/>
      <c r="E14" s="13"/>
    </row>
    <row r="15" spans="3:5">
      <c r="C15" s="13"/>
      <c r="D15" s="13"/>
      <c r="E15" s="13"/>
    </row>
    <row r="16" spans="3:5">
      <c r="C16" s="13"/>
      <c r="D16" s="13"/>
      <c r="E16" s="13"/>
    </row>
    <row r="17" spans="3:5">
      <c r="C17" s="13"/>
      <c r="D17" s="13"/>
      <c r="E17" s="13"/>
    </row>
    <row r="18" spans="3:5">
      <c r="C18" s="13"/>
      <c r="D18" s="13"/>
      <c r="E18" s="13"/>
    </row>
    <row r="19" spans="3:5">
      <c r="C19" s="13"/>
      <c r="D19" s="13"/>
      <c r="E19" s="13"/>
    </row>
    <row r="20" spans="3:5">
      <c r="C20" s="13"/>
      <c r="D20" s="13"/>
      <c r="E20" s="13"/>
    </row>
    <row r="21" spans="3:5">
      <c r="C21" s="13"/>
      <c r="D21" s="13"/>
      <c r="E21" s="13"/>
    </row>
    <row r="22" spans="3:5">
      <c r="C22" s="13"/>
      <c r="D22" s="13"/>
      <c r="E22" s="13"/>
    </row>
    <row r="23" spans="3:5">
      <c r="C23" s="13"/>
      <c r="D23" s="13"/>
      <c r="E23" s="13"/>
    </row>
    <row r="24" spans="3:5">
      <c r="C24" s="13"/>
      <c r="D24" s="13"/>
      <c r="E24" s="13"/>
    </row>
    <row r="25" spans="3:5">
      <c r="C25" s="13"/>
      <c r="D25" s="13"/>
      <c r="E25" s="13"/>
    </row>
    <row r="26" spans="3:4">
      <c r="C26" s="13"/>
      <c r="D26" s="13"/>
    </row>
    <row r="27" spans="3:5">
      <c r="C27" s="13"/>
      <c r="D27" s="13"/>
      <c r="E27" s="13"/>
    </row>
    <row r="28" spans="3:5">
      <c r="C28" s="13"/>
      <c r="D28" s="13"/>
      <c r="E28" s="13"/>
    </row>
    <row r="29" spans="3:4">
      <c r="C29" s="13"/>
      <c r="D29" s="13"/>
    </row>
    <row r="30" spans="3:5">
      <c r="C30" s="13"/>
      <c r="D30" s="13"/>
      <c r="E30" s="13"/>
    </row>
    <row r="31" spans="3:5">
      <c r="C31" s="13"/>
      <c r="D31" s="13"/>
      <c r="E31" s="13"/>
    </row>
    <row r="32" spans="3:5">
      <c r="C32" s="13"/>
      <c r="D32" s="13"/>
      <c r="E32" s="13"/>
    </row>
    <row r="33" ht="16.5" spans="3:4">
      <c r="C33" s="14"/>
      <c r="D33" s="14"/>
    </row>
    <row r="34" spans="3:5">
      <c r="C34" s="13"/>
      <c r="D34" s="13"/>
      <c r="E34" s="13"/>
    </row>
  </sheetData>
  <conditionalFormatting sqref="G2:G9">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9">
      <formula1>"-,Pass,Fail,N/A,Verify"</formula1>
    </dataValidation>
  </dataValidations>
  <pageMargins left="0.7" right="0.7" top="0.75" bottom="0.75" header="0.3" footer="0.3"/>
  <pageSetup paperSize="1" orientation="portrait" horizontalDpi="600"/>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E58"/>
  <sheetViews>
    <sheetView zoomScale="85" zoomScaleNormal="85" topLeftCell="A8" workbookViewId="0">
      <selection activeCell="C10" sqref="C10"/>
    </sheetView>
  </sheetViews>
  <sheetFormatPr defaultColWidth="9" defaultRowHeight="13.5"/>
  <cols>
    <col min="1" max="1" width="5.3" style="1"/>
    <col min="2" max="2" width="9" style="1" customWidth="1"/>
    <col min="3" max="3" width="65.6" customWidth="1"/>
    <col min="4" max="4" width="20.7" customWidth="1"/>
    <col min="5" max="5" width="37.3" customWidth="1"/>
    <col min="6" max="7" width="9.7" customWidth="1"/>
    <col min="8" max="8" width="29.3" style="13" customWidth="1"/>
  </cols>
  <sheetData>
    <row r="1" s="1" customFormat="1" spans="1:8">
      <c r="A1" s="15" t="s">
        <v>116</v>
      </c>
      <c r="B1" s="16" t="s">
        <v>117</v>
      </c>
      <c r="C1" s="16" t="s">
        <v>118</v>
      </c>
      <c r="D1" s="16" t="s">
        <v>119</v>
      </c>
      <c r="E1" s="16" t="s">
        <v>120</v>
      </c>
      <c r="F1" s="17" t="s">
        <v>3</v>
      </c>
      <c r="G1" s="18" t="s">
        <v>121</v>
      </c>
      <c r="H1" s="44" t="s">
        <v>4</v>
      </c>
    </row>
    <row r="2" ht="47.25" customHeight="1" spans="1:8">
      <c r="A2" s="20">
        <v>1</v>
      </c>
      <c r="B2" s="21"/>
      <c r="C2" s="23" t="s">
        <v>311</v>
      </c>
      <c r="D2" s="45"/>
      <c r="E2" s="46" t="s">
        <v>312</v>
      </c>
      <c r="F2" s="10"/>
      <c r="G2" s="11" t="s">
        <v>125</v>
      </c>
      <c r="H2" s="47"/>
    </row>
    <row r="3" ht="64.5" customHeight="1" spans="1:8">
      <c r="A3" s="20">
        <v>2</v>
      </c>
      <c r="B3" s="21"/>
      <c r="C3" s="22" t="s">
        <v>313</v>
      </c>
      <c r="D3" s="22" t="s">
        <v>86</v>
      </c>
      <c r="E3" s="23" t="s">
        <v>314</v>
      </c>
      <c r="F3" s="10"/>
      <c r="G3" s="11" t="s">
        <v>125</v>
      </c>
      <c r="H3" s="24"/>
    </row>
    <row r="4" ht="40.5" spans="1:8">
      <c r="A4" s="20">
        <v>3</v>
      </c>
      <c r="B4" s="21"/>
      <c r="C4" s="23" t="s">
        <v>315</v>
      </c>
      <c r="D4" s="23" t="s">
        <v>86</v>
      </c>
      <c r="E4" s="23" t="s">
        <v>316</v>
      </c>
      <c r="F4" s="10"/>
      <c r="G4" s="11" t="s">
        <v>125</v>
      </c>
      <c r="H4" s="24"/>
    </row>
    <row r="5" ht="36.75" customHeight="1" spans="1:8">
      <c r="A5" s="20">
        <v>4</v>
      </c>
      <c r="B5" s="21"/>
      <c r="C5" s="23" t="s">
        <v>317</v>
      </c>
      <c r="D5" s="23" t="s">
        <v>86</v>
      </c>
      <c r="E5" s="23" t="s">
        <v>318</v>
      </c>
      <c r="F5" s="10"/>
      <c r="G5" s="11" t="s">
        <v>125</v>
      </c>
      <c r="H5" s="24"/>
    </row>
    <row r="6" ht="118.5" customHeight="1" spans="1:8">
      <c r="A6" s="20">
        <v>5</v>
      </c>
      <c r="B6" s="21"/>
      <c r="C6" s="22" t="s">
        <v>319</v>
      </c>
      <c r="D6" s="22" t="s">
        <v>320</v>
      </c>
      <c r="E6" s="22" t="s">
        <v>321</v>
      </c>
      <c r="F6" s="10"/>
      <c r="G6" s="11" t="s">
        <v>125</v>
      </c>
      <c r="H6" s="48"/>
    </row>
    <row r="7" ht="54" spans="1:8">
      <c r="A7" s="20">
        <v>6</v>
      </c>
      <c r="B7" s="21"/>
      <c r="C7" s="22" t="s">
        <v>322</v>
      </c>
      <c r="D7" s="22" t="s">
        <v>86</v>
      </c>
      <c r="E7" s="22" t="s">
        <v>323</v>
      </c>
      <c r="F7" s="10"/>
      <c r="G7" s="11" t="s">
        <v>125</v>
      </c>
      <c r="H7" s="24"/>
    </row>
    <row r="8" ht="90" customHeight="1" spans="1:8">
      <c r="A8" s="20">
        <v>7</v>
      </c>
      <c r="B8" s="21"/>
      <c r="C8" s="22" t="s">
        <v>324</v>
      </c>
      <c r="D8" s="22" t="s">
        <v>86</v>
      </c>
      <c r="E8" s="22" t="s">
        <v>325</v>
      </c>
      <c r="F8" s="10"/>
      <c r="G8" s="11" t="s">
        <v>125</v>
      </c>
      <c r="H8" s="24"/>
    </row>
    <row r="9" s="39" customFormat="1" ht="30.75" spans="1:109">
      <c r="A9" s="20">
        <v>8</v>
      </c>
      <c r="B9" s="21"/>
      <c r="C9" s="22" t="s">
        <v>326</v>
      </c>
      <c r="D9" s="22" t="s">
        <v>86</v>
      </c>
      <c r="E9" s="22" t="s">
        <v>327</v>
      </c>
      <c r="F9" s="10"/>
      <c r="G9" s="11" t="s">
        <v>125</v>
      </c>
      <c r="H9" s="24"/>
      <c r="I9"/>
      <c r="J9"/>
      <c r="K9"/>
      <c r="L9"/>
      <c r="M9"/>
      <c r="N9"/>
      <c r="O9"/>
      <c r="P9"/>
      <c r="Q9"/>
      <c r="R9"/>
      <c r="S9"/>
      <c r="T9"/>
      <c r="U9"/>
      <c r="V9"/>
      <c r="W9"/>
      <c r="X9"/>
      <c r="Y9"/>
      <c r="Z9"/>
      <c r="AA9"/>
      <c r="AB9"/>
      <c r="AC9"/>
      <c r="AD9"/>
      <c r="AE9"/>
      <c r="AF9"/>
      <c r="AG9"/>
      <c r="AH9"/>
      <c r="AI9"/>
      <c r="AJ9"/>
      <c r="AK9"/>
      <c r="AL9"/>
      <c r="AM9"/>
      <c r="AN9"/>
      <c r="AO9"/>
      <c r="AP9"/>
      <c r="AQ9"/>
      <c r="AR9"/>
      <c r="AS9"/>
      <c r="AT9"/>
      <c r="AU9"/>
      <c r="AV9"/>
      <c r="AW9"/>
      <c r="AX9"/>
      <c r="AY9"/>
      <c r="AZ9"/>
      <c r="BA9"/>
      <c r="BB9"/>
      <c r="BC9"/>
      <c r="BD9"/>
      <c r="BE9"/>
      <c r="BF9"/>
      <c r="BG9"/>
      <c r="BH9"/>
      <c r="BI9"/>
      <c r="BJ9"/>
      <c r="BK9"/>
      <c r="BL9"/>
      <c r="BM9"/>
      <c r="BN9"/>
      <c r="BO9"/>
      <c r="BP9"/>
      <c r="BQ9"/>
      <c r="BR9"/>
      <c r="BS9"/>
      <c r="BT9"/>
      <c r="BU9"/>
      <c r="BV9"/>
      <c r="BW9"/>
      <c r="BX9"/>
      <c r="BY9"/>
      <c r="BZ9"/>
      <c r="CA9"/>
      <c r="CB9"/>
      <c r="CC9"/>
      <c r="CD9"/>
      <c r="CE9"/>
      <c r="CF9"/>
      <c r="CG9"/>
      <c r="CH9"/>
      <c r="CI9"/>
      <c r="CJ9"/>
      <c r="CK9"/>
      <c r="CL9"/>
      <c r="CM9"/>
      <c r="CN9"/>
      <c r="CO9"/>
      <c r="CP9"/>
      <c r="CQ9"/>
      <c r="CR9"/>
      <c r="CS9"/>
      <c r="CT9"/>
      <c r="CU9"/>
      <c r="CV9"/>
      <c r="CW9"/>
      <c r="CX9"/>
      <c r="CY9"/>
      <c r="CZ9"/>
      <c r="DA9"/>
      <c r="DB9"/>
      <c r="DC9"/>
      <c r="DD9"/>
      <c r="DE9"/>
    </row>
    <row r="10" s="39" customFormat="1" ht="162" customHeight="1" spans="1:109">
      <c r="A10" s="20">
        <v>9</v>
      </c>
      <c r="B10" s="21"/>
      <c r="C10" s="49" t="s">
        <v>328</v>
      </c>
      <c r="D10" s="49" t="s">
        <v>86</v>
      </c>
      <c r="E10" s="49" t="s">
        <v>329</v>
      </c>
      <c r="F10" s="50"/>
      <c r="G10" s="11" t="s">
        <v>125</v>
      </c>
      <c r="H10" s="48"/>
      <c r="I10"/>
      <c r="J10"/>
      <c r="K10"/>
      <c r="L10"/>
      <c r="M10"/>
      <c r="N10"/>
      <c r="O10"/>
      <c r="P10"/>
      <c r="Q10"/>
      <c r="R10"/>
      <c r="S10"/>
      <c r="T10"/>
      <c r="U10"/>
      <c r="V10"/>
      <c r="W10"/>
      <c r="X10"/>
      <c r="Y10"/>
      <c r="Z10"/>
      <c r="AA10"/>
      <c r="AB10"/>
      <c r="AC10"/>
      <c r="AD10"/>
      <c r="AE10"/>
      <c r="AF10"/>
      <c r="AG10"/>
      <c r="AH10"/>
      <c r="AI10"/>
      <c r="AJ10"/>
      <c r="AK10"/>
      <c r="AL10"/>
      <c r="AM10"/>
      <c r="AN10"/>
      <c r="AO10"/>
      <c r="AP10"/>
      <c r="AQ10"/>
      <c r="AR10"/>
      <c r="AS10"/>
      <c r="AT10"/>
      <c r="AU10"/>
      <c r="AV10"/>
      <c r="AW10"/>
      <c r="AX10"/>
      <c r="AY10"/>
      <c r="AZ10"/>
      <c r="BA10"/>
      <c r="BB10"/>
      <c r="BC10"/>
      <c r="BD10"/>
      <c r="BE10"/>
      <c r="BF10"/>
      <c r="BG10"/>
      <c r="BH10"/>
      <c r="BI10"/>
      <c r="BJ10"/>
      <c r="BK10"/>
      <c r="BL10"/>
      <c r="BM10"/>
      <c r="BN10"/>
      <c r="BO10"/>
      <c r="BP10"/>
      <c r="BQ10"/>
      <c r="BR10"/>
      <c r="BS10"/>
      <c r="BT10"/>
      <c r="BU10"/>
      <c r="BV10"/>
      <c r="BW10"/>
      <c r="BX10"/>
      <c r="BY10"/>
      <c r="BZ10"/>
      <c r="CA10"/>
      <c r="CB10"/>
      <c r="CC10"/>
      <c r="CD10"/>
      <c r="CE10"/>
      <c r="CF10"/>
      <c r="CG10"/>
      <c r="CH10"/>
      <c r="CI10"/>
      <c r="CJ10"/>
      <c r="CK10"/>
      <c r="CL10"/>
      <c r="CM10"/>
      <c r="CN10"/>
      <c r="CO10"/>
      <c r="CP10"/>
      <c r="CQ10"/>
      <c r="CR10"/>
      <c r="CS10"/>
      <c r="CT10"/>
      <c r="CU10"/>
      <c r="CV10"/>
      <c r="CW10"/>
      <c r="CX10"/>
      <c r="CY10"/>
      <c r="CZ10"/>
      <c r="DA10"/>
      <c r="DB10"/>
      <c r="DC10"/>
      <c r="DD10"/>
      <c r="DE10"/>
    </row>
    <row r="11" s="39" customFormat="1" ht="141" customHeight="1" spans="1:109">
      <c r="A11" s="20">
        <v>10</v>
      </c>
      <c r="B11" s="21"/>
      <c r="C11" s="49" t="s">
        <v>330</v>
      </c>
      <c r="D11" s="49" t="s">
        <v>86</v>
      </c>
      <c r="E11" s="49" t="s">
        <v>331</v>
      </c>
      <c r="F11" s="50"/>
      <c r="G11" s="11" t="s">
        <v>125</v>
      </c>
      <c r="H11" s="48"/>
      <c r="I11"/>
      <c r="J11"/>
      <c r="K11"/>
      <c r="L11"/>
      <c r="M11"/>
      <c r="N11"/>
      <c r="O11"/>
      <c r="P11"/>
      <c r="Q11"/>
      <c r="R11"/>
      <c r="S11"/>
      <c r="T11"/>
      <c r="U11"/>
      <c r="V11"/>
      <c r="W11"/>
      <c r="X11"/>
      <c r="Y11"/>
      <c r="Z11"/>
      <c r="AA11"/>
      <c r="AB11"/>
      <c r="AC11"/>
      <c r="AD11"/>
      <c r="AE11"/>
      <c r="AF11"/>
      <c r="AG11"/>
      <c r="AH11"/>
      <c r="AI11"/>
      <c r="AJ11"/>
      <c r="AK11"/>
      <c r="AL11"/>
      <c r="AM11"/>
      <c r="AN11"/>
      <c r="AO11"/>
      <c r="AP11"/>
      <c r="AQ11"/>
      <c r="AR11"/>
      <c r="AS11"/>
      <c r="AT11"/>
      <c r="AU11"/>
      <c r="AV11"/>
      <c r="AW11"/>
      <c r="AX11"/>
      <c r="AY11"/>
      <c r="AZ11"/>
      <c r="BA11"/>
      <c r="BB11"/>
      <c r="BC11"/>
      <c r="BD11"/>
      <c r="BE11"/>
      <c r="BF11"/>
      <c r="BG11"/>
      <c r="BH11"/>
      <c r="BI11"/>
      <c r="BJ11"/>
      <c r="BK11"/>
      <c r="BL11"/>
      <c r="BM11"/>
      <c r="BN11"/>
      <c r="BO11"/>
      <c r="BP11"/>
      <c r="BQ11"/>
      <c r="BR11"/>
      <c r="BS11"/>
      <c r="BT11"/>
      <c r="BU11"/>
      <c r="BV11"/>
      <c r="BW11"/>
      <c r="BX11"/>
      <c r="BY11"/>
      <c r="BZ11"/>
      <c r="CA11"/>
      <c r="CB11"/>
      <c r="CC11"/>
      <c r="CD11"/>
      <c r="CE11"/>
      <c r="CF11"/>
      <c r="CG11"/>
      <c r="CH11"/>
      <c r="CI11"/>
      <c r="CJ11"/>
      <c r="CK11"/>
      <c r="CL11"/>
      <c r="CM11"/>
      <c r="CN11"/>
      <c r="CO11"/>
      <c r="CP11"/>
      <c r="CQ11"/>
      <c r="CR11"/>
      <c r="CS11"/>
      <c r="CT11"/>
      <c r="CU11"/>
      <c r="CV11"/>
      <c r="CW11"/>
      <c r="CX11"/>
      <c r="CY11"/>
      <c r="CZ11"/>
      <c r="DA11"/>
      <c r="DB11"/>
      <c r="DC11"/>
      <c r="DD11"/>
      <c r="DE11"/>
    </row>
    <row r="12" s="39" customFormat="1" ht="183.75" customHeight="1" spans="1:109">
      <c r="A12" s="25">
        <v>11</v>
      </c>
      <c r="B12" s="26"/>
      <c r="C12" s="51" t="s">
        <v>332</v>
      </c>
      <c r="D12" s="51" t="s">
        <v>86</v>
      </c>
      <c r="E12" s="51" t="s">
        <v>333</v>
      </c>
      <c r="F12" s="52"/>
      <c r="G12" s="29" t="s">
        <v>125</v>
      </c>
      <c r="H12" s="53"/>
      <c r="I12"/>
      <c r="J12"/>
      <c r="K12"/>
      <c r="L12"/>
      <c r="M12"/>
      <c r="N12"/>
      <c r="O12"/>
      <c r="P12"/>
      <c r="Q12"/>
      <c r="R12"/>
      <c r="S12"/>
      <c r="T12"/>
      <c r="U12"/>
      <c r="V12"/>
      <c r="W12"/>
      <c r="X12"/>
      <c r="Y12"/>
      <c r="Z12"/>
      <c r="AA12"/>
      <c r="AB12"/>
      <c r="AC12"/>
      <c r="AD12"/>
      <c r="AE12"/>
      <c r="AF12"/>
      <c r="AG12"/>
      <c r="AH12"/>
      <c r="AI12"/>
      <c r="AJ12"/>
      <c r="AK12"/>
      <c r="AL12"/>
      <c r="AM12"/>
      <c r="AN12"/>
      <c r="AO12"/>
      <c r="AP12"/>
      <c r="AQ12"/>
      <c r="AR12"/>
      <c r="AS12"/>
      <c r="AT12"/>
      <c r="AU12"/>
      <c r="AV12"/>
      <c r="AW12"/>
      <c r="AX12"/>
      <c r="AY12"/>
      <c r="AZ12"/>
      <c r="BA12"/>
      <c r="BB12"/>
      <c r="BC12"/>
      <c r="BD12"/>
      <c r="BE12"/>
      <c r="BF12"/>
      <c r="BG12"/>
      <c r="BH12"/>
      <c r="BI12"/>
      <c r="BJ12"/>
      <c r="BK12"/>
      <c r="BL12"/>
      <c r="BM12"/>
      <c r="BN12"/>
      <c r="BO12"/>
      <c r="BP12"/>
      <c r="BQ12"/>
      <c r="BR12"/>
      <c r="BS12"/>
      <c r="BT12"/>
      <c r="BU12"/>
      <c r="BV12"/>
      <c r="BW12"/>
      <c r="BX12"/>
      <c r="BY12"/>
      <c r="BZ12"/>
      <c r="CA12"/>
      <c r="CB12"/>
      <c r="CC12"/>
      <c r="CD12"/>
      <c r="CE12"/>
      <c r="CF12"/>
      <c r="CG12"/>
      <c r="CH12"/>
      <c r="CI12"/>
      <c r="CJ12"/>
      <c r="CK12"/>
      <c r="CL12"/>
      <c r="CM12"/>
      <c r="CN12"/>
      <c r="CO12"/>
      <c r="CP12"/>
      <c r="CQ12"/>
      <c r="CR12"/>
      <c r="CS12"/>
      <c r="CT12"/>
      <c r="CU12"/>
      <c r="CV12"/>
      <c r="CW12"/>
      <c r="CX12"/>
      <c r="CY12"/>
      <c r="CZ12"/>
      <c r="DA12"/>
      <c r="DB12"/>
      <c r="DC12"/>
      <c r="DD12"/>
      <c r="DE12"/>
    </row>
    <row r="13" spans="3:5">
      <c r="C13" s="13"/>
      <c r="D13" s="13"/>
      <c r="E13" s="13"/>
    </row>
    <row r="14" spans="3:5">
      <c r="C14" s="13"/>
      <c r="D14" s="13"/>
      <c r="E14" s="13"/>
    </row>
    <row r="15" ht="15" spans="3:5">
      <c r="C15" s="54" t="s">
        <v>334</v>
      </c>
      <c r="D15" s="13"/>
      <c r="E15" s="13"/>
    </row>
    <row r="16" ht="14.25" spans="3:5">
      <c r="C16" s="55" t="s">
        <v>335</v>
      </c>
      <c r="D16" s="13"/>
      <c r="E16" s="13"/>
    </row>
    <row r="17" ht="14.25" spans="3:5">
      <c r="C17" s="55"/>
      <c r="D17" s="13"/>
      <c r="E17" s="13"/>
    </row>
    <row r="18" ht="14.25" spans="3:5">
      <c r="C18" s="55"/>
      <c r="D18" s="13"/>
      <c r="E18" s="13"/>
    </row>
    <row r="19" ht="14.25" spans="3:5">
      <c r="C19" s="55"/>
      <c r="D19" s="13"/>
      <c r="E19" s="13"/>
    </row>
    <row r="20" ht="14.25" spans="3:5">
      <c r="C20" s="55"/>
      <c r="D20" s="13"/>
      <c r="E20" s="13"/>
    </row>
    <row r="21" ht="14.25" spans="3:5">
      <c r="C21" s="55"/>
      <c r="D21" s="13"/>
      <c r="E21" s="13"/>
    </row>
    <row r="22" ht="14.25" spans="3:5">
      <c r="C22" s="55"/>
      <c r="D22" s="13"/>
      <c r="E22" s="13"/>
    </row>
    <row r="23" ht="14.25" spans="3:5">
      <c r="C23" s="55"/>
      <c r="D23" s="13"/>
      <c r="E23" s="13"/>
    </row>
    <row r="24" ht="14.25" spans="3:5">
      <c r="C24" s="55"/>
      <c r="D24" s="13"/>
      <c r="E24" s="13"/>
    </row>
    <row r="25" ht="14.25" spans="3:5">
      <c r="C25" s="55"/>
      <c r="D25" s="13"/>
      <c r="E25" s="13"/>
    </row>
    <row r="26" ht="14.25" spans="3:5">
      <c r="C26" s="55"/>
      <c r="D26" s="13"/>
      <c r="E26" s="13"/>
    </row>
    <row r="27" ht="14.25" spans="3:5">
      <c r="C27" s="55"/>
      <c r="D27" s="13"/>
      <c r="E27" s="13"/>
    </row>
    <row r="28" ht="14.25" spans="3:5">
      <c r="C28" s="55"/>
      <c r="D28" s="13"/>
      <c r="E28" s="13"/>
    </row>
    <row r="29" ht="14.25" spans="3:5">
      <c r="C29" s="55"/>
      <c r="D29" s="13"/>
      <c r="E29" s="13"/>
    </row>
    <row r="30" ht="14.25" spans="3:5">
      <c r="C30" s="55"/>
      <c r="D30" s="13"/>
      <c r="E30" s="13"/>
    </row>
    <row r="31" ht="14.25" spans="3:5">
      <c r="C31" s="55"/>
      <c r="D31" s="13"/>
      <c r="E31" s="13"/>
    </row>
    <row r="32" ht="14.25" spans="3:5">
      <c r="C32" s="55"/>
      <c r="D32" s="13"/>
      <c r="E32" s="13"/>
    </row>
    <row r="33" ht="14.25" spans="3:5">
      <c r="C33" s="55"/>
      <c r="D33" s="13"/>
      <c r="E33" s="13"/>
    </row>
    <row r="34" ht="14.25" spans="3:5">
      <c r="C34" s="55"/>
      <c r="D34" s="13"/>
      <c r="E34" s="13"/>
    </row>
    <row r="35" ht="14.25" spans="3:5">
      <c r="C35" s="55"/>
      <c r="D35" s="13"/>
      <c r="E35" s="13"/>
    </row>
    <row r="36" ht="14.25" spans="3:5">
      <c r="C36" s="55"/>
      <c r="D36" s="13"/>
      <c r="E36" s="13"/>
    </row>
    <row r="37" ht="14.25" spans="3:5">
      <c r="C37" s="55"/>
      <c r="D37" s="13"/>
      <c r="E37" s="13"/>
    </row>
    <row r="38" ht="14.25" spans="3:5">
      <c r="C38" s="55"/>
      <c r="D38" s="13"/>
      <c r="E38" s="13"/>
    </row>
    <row r="39" ht="14.25" spans="3:5">
      <c r="C39" s="55"/>
      <c r="D39" s="13"/>
      <c r="E39" s="13"/>
    </row>
    <row r="40" ht="14.25" spans="3:5">
      <c r="C40" s="55" t="s">
        <v>336</v>
      </c>
      <c r="D40" s="13"/>
      <c r="E40" s="13"/>
    </row>
    <row r="41" spans="3:5">
      <c r="C41" s="13"/>
      <c r="D41" s="13"/>
      <c r="E41" s="13"/>
    </row>
    <row r="42" spans="3:5">
      <c r="C42" s="13"/>
      <c r="D42" s="13"/>
      <c r="E42" s="13"/>
    </row>
    <row r="43" spans="3:5">
      <c r="C43" s="13"/>
      <c r="D43" s="13"/>
      <c r="E43" s="13"/>
    </row>
    <row r="44" spans="3:5">
      <c r="C44" s="13"/>
      <c r="D44" s="13"/>
      <c r="E44" s="13"/>
    </row>
    <row r="45" spans="3:5">
      <c r="C45" s="13"/>
      <c r="D45" s="13"/>
      <c r="E45" s="13"/>
    </row>
    <row r="46" spans="3:5">
      <c r="C46" s="13"/>
      <c r="D46" s="13"/>
      <c r="E46" s="13"/>
    </row>
    <row r="47" spans="3:5">
      <c r="C47" s="13"/>
      <c r="D47" s="13"/>
      <c r="E47" s="13"/>
    </row>
    <row r="48" spans="3:5">
      <c r="C48" s="13"/>
      <c r="D48" s="13"/>
      <c r="E48" s="13"/>
    </row>
    <row r="49" spans="3:5">
      <c r="C49" s="13"/>
      <c r="D49" s="13"/>
      <c r="E49" s="13"/>
    </row>
    <row r="50" spans="3:4">
      <c r="C50" s="13"/>
      <c r="D50" s="13"/>
    </row>
    <row r="51" spans="3:5">
      <c r="C51" s="13"/>
      <c r="D51" s="13"/>
      <c r="E51" s="13"/>
    </row>
    <row r="52" spans="3:5">
      <c r="C52" s="13"/>
      <c r="D52" s="13"/>
      <c r="E52" s="13"/>
    </row>
    <row r="53" spans="3:4">
      <c r="C53" s="13"/>
      <c r="D53" s="13"/>
    </row>
    <row r="54" spans="3:5">
      <c r="C54" s="13"/>
      <c r="D54" s="13"/>
      <c r="E54" s="13"/>
    </row>
    <row r="55" spans="3:5">
      <c r="C55" s="13"/>
      <c r="D55" s="13"/>
      <c r="E55" s="13"/>
    </row>
    <row r="56" spans="3:5">
      <c r="C56" s="13"/>
      <c r="D56" s="13"/>
      <c r="E56" s="13"/>
    </row>
    <row r="57" ht="16.5" spans="3:4">
      <c r="C57" s="14"/>
      <c r="D57" s="14"/>
    </row>
    <row r="58" ht="14.25" spans="3:5">
      <c r="C58" s="55" t="s">
        <v>337</v>
      </c>
      <c r="D58" s="13"/>
      <c r="E58" s="13"/>
    </row>
  </sheetData>
  <conditionalFormatting sqref="G6">
    <cfRule type="cellIs" dxfId="1" priority="13" stopIfTrue="1" operator="equal">
      <formula>"Fail"</formula>
    </cfRule>
    <cfRule type="cellIs" dxfId="2" priority="14" stopIfTrue="1" operator="equal">
      <formula>"Verify"</formula>
    </cfRule>
  </conditionalFormatting>
  <conditionalFormatting sqref="G9">
    <cfRule type="cellIs" dxfId="1" priority="11" stopIfTrue="1" operator="equal">
      <formula>"Fail"</formula>
    </cfRule>
    <cfRule type="cellIs" dxfId="2" priority="12" stopIfTrue="1" operator="equal">
      <formula>"Verify"</formula>
    </cfRule>
  </conditionalFormatting>
  <conditionalFormatting sqref="G10:G12">
    <cfRule type="cellIs" dxfId="1" priority="3" stopIfTrue="1" operator="equal">
      <formula>"Fail"</formula>
    </cfRule>
    <cfRule type="cellIs" dxfId="2" priority="4" stopIfTrue="1" operator="equal">
      <formula>"Verify"</formula>
    </cfRule>
  </conditionalFormatting>
  <conditionalFormatting sqref="G2:G5 G7:G8">
    <cfRule type="cellIs" dxfId="1" priority="15" stopIfTrue="1" operator="equal">
      <formula>"Fail"</formula>
    </cfRule>
    <cfRule type="cellIs" dxfId="2" priority="16" stopIfTrue="1" operator="equal">
      <formula>"Verify"</formula>
    </cfRule>
  </conditionalFormatting>
  <dataValidations count="1">
    <dataValidation type="list" allowBlank="1" showInputMessage="1" showErrorMessage="1" sqref="G2:G12">
      <formula1>"-,Pass,Fail,N/A,Verify"</formula1>
    </dataValidation>
  </dataValidations>
  <hyperlinks>
    <hyperlink ref="E2" location="Configuration!A1" display="The same configuration as in Configuration Tab."/>
  </hyperlinks>
  <pageMargins left="0.7" right="0.7" top="0.75" bottom="0.75" header="0.3" footer="0.3"/>
  <pageSetup paperSize="1" orientation="portrait" horizontalDpi="600" verticalDpi="600"/>
  <headerFooter/>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E29"/>
  <sheetViews>
    <sheetView zoomScale="90" zoomScaleNormal="90" topLeftCell="A7" workbookViewId="0">
      <selection activeCell="C9" sqref="C9"/>
    </sheetView>
  </sheetViews>
  <sheetFormatPr defaultColWidth="9" defaultRowHeight="13.5"/>
  <cols>
    <col min="1" max="1" width="5.3" style="1"/>
    <col min="2" max="2" width="8.6" style="1" customWidth="1"/>
    <col min="3" max="3" width="45.7" customWidth="1"/>
    <col min="4" max="4" width="20.7" customWidth="1"/>
    <col min="5" max="5" width="25.7" customWidth="1"/>
    <col min="6" max="7" width="9.7" customWidth="1"/>
    <col min="8" max="8" width="30.4" customWidth="1"/>
  </cols>
  <sheetData>
    <row r="1" s="1" customFormat="1" spans="1:8">
      <c r="A1" s="15" t="s">
        <v>116</v>
      </c>
      <c r="B1" s="16" t="s">
        <v>117</v>
      </c>
      <c r="C1" s="16" t="s">
        <v>118</v>
      </c>
      <c r="D1" s="16" t="s">
        <v>119</v>
      </c>
      <c r="E1" s="16" t="s">
        <v>120</v>
      </c>
      <c r="F1" s="17" t="s">
        <v>3</v>
      </c>
      <c r="G1" s="18" t="s">
        <v>121</v>
      </c>
      <c r="H1" s="19" t="s">
        <v>4</v>
      </c>
    </row>
    <row r="2" ht="81" spans="1:8">
      <c r="A2" s="20">
        <v>1</v>
      </c>
      <c r="B2" s="21"/>
      <c r="C2" s="22" t="s">
        <v>338</v>
      </c>
      <c r="D2" s="22" t="s">
        <v>86</v>
      </c>
      <c r="E2" s="23" t="s">
        <v>339</v>
      </c>
      <c r="F2" s="10"/>
      <c r="G2" s="11" t="s">
        <v>125</v>
      </c>
      <c r="H2" s="24"/>
    </row>
    <row r="3" ht="54" spans="1:8">
      <c r="A3" s="20">
        <v>2</v>
      </c>
      <c r="B3" s="21"/>
      <c r="C3" s="23" t="s">
        <v>340</v>
      </c>
      <c r="D3" s="23" t="s">
        <v>86</v>
      </c>
      <c r="E3" s="23" t="s">
        <v>341</v>
      </c>
      <c r="F3" s="10"/>
      <c r="G3" s="11" t="s">
        <v>125</v>
      </c>
      <c r="H3" s="24"/>
    </row>
    <row r="4" ht="67.5" spans="1:8">
      <c r="A4" s="20">
        <v>3</v>
      </c>
      <c r="B4" s="21"/>
      <c r="C4" s="23" t="s">
        <v>342</v>
      </c>
      <c r="D4" s="23" t="s">
        <v>86</v>
      </c>
      <c r="E4" s="23" t="s">
        <v>343</v>
      </c>
      <c r="F4" s="10"/>
      <c r="G4" s="11" t="s">
        <v>125</v>
      </c>
      <c r="H4" s="24"/>
    </row>
    <row r="5" ht="57" spans="1:8">
      <c r="A5" s="20">
        <v>4</v>
      </c>
      <c r="B5" s="21"/>
      <c r="C5" s="23" t="s">
        <v>344</v>
      </c>
      <c r="D5" s="23" t="s">
        <v>86</v>
      </c>
      <c r="E5" s="23" t="s">
        <v>345</v>
      </c>
      <c r="F5" s="10"/>
      <c r="G5" s="11" t="s">
        <v>125</v>
      </c>
      <c r="H5" s="24"/>
    </row>
    <row r="6" ht="70.5" spans="1:8">
      <c r="A6" s="20">
        <v>5</v>
      </c>
      <c r="B6" s="21"/>
      <c r="C6" s="23" t="s">
        <v>346</v>
      </c>
      <c r="D6" s="23" t="s">
        <v>86</v>
      </c>
      <c r="E6" s="23" t="s">
        <v>347</v>
      </c>
      <c r="F6" s="10"/>
      <c r="G6" s="11" t="s">
        <v>125</v>
      </c>
      <c r="H6" s="24"/>
    </row>
    <row r="7" ht="94.5" spans="1:8">
      <c r="A7" s="20">
        <v>6</v>
      </c>
      <c r="B7" s="21"/>
      <c r="C7" s="23" t="s">
        <v>348</v>
      </c>
      <c r="D7" s="23" t="s">
        <v>349</v>
      </c>
      <c r="E7" s="23" t="s">
        <v>350</v>
      </c>
      <c r="F7" s="10"/>
      <c r="G7" s="11" t="s">
        <v>125</v>
      </c>
      <c r="H7" s="24"/>
    </row>
    <row r="8" s="39" customFormat="1" ht="68.25" spans="1:109">
      <c r="A8" s="20">
        <v>7</v>
      </c>
      <c r="B8" s="21"/>
      <c r="C8" s="23" t="s">
        <v>351</v>
      </c>
      <c r="D8" s="23" t="s">
        <v>86</v>
      </c>
      <c r="E8" s="23" t="s">
        <v>352</v>
      </c>
      <c r="F8" s="10"/>
      <c r="G8" s="11" t="s">
        <v>125</v>
      </c>
      <c r="H8" s="24"/>
      <c r="I8"/>
      <c r="J8"/>
      <c r="K8"/>
      <c r="L8"/>
      <c r="M8"/>
      <c r="N8"/>
      <c r="O8"/>
      <c r="P8"/>
      <c r="Q8"/>
      <c r="R8"/>
      <c r="S8"/>
      <c r="T8"/>
      <c r="U8"/>
      <c r="V8"/>
      <c r="W8"/>
      <c r="X8"/>
      <c r="Y8"/>
      <c r="Z8"/>
      <c r="AA8"/>
      <c r="AB8"/>
      <c r="AC8"/>
      <c r="AD8"/>
      <c r="AE8"/>
      <c r="AF8"/>
      <c r="AG8"/>
      <c r="AH8"/>
      <c r="AI8"/>
      <c r="AJ8"/>
      <c r="AK8"/>
      <c r="AL8"/>
      <c r="AM8"/>
      <c r="AN8"/>
      <c r="AO8"/>
      <c r="AP8"/>
      <c r="AQ8"/>
      <c r="AR8"/>
      <c r="AS8"/>
      <c r="AT8"/>
      <c r="AU8"/>
      <c r="AV8"/>
      <c r="AW8"/>
      <c r="AX8"/>
      <c r="AY8"/>
      <c r="AZ8"/>
      <c r="BA8"/>
      <c r="BB8"/>
      <c r="BC8"/>
      <c r="BD8"/>
      <c r="BE8"/>
      <c r="BF8"/>
      <c r="BG8"/>
      <c r="BH8"/>
      <c r="BI8"/>
      <c r="BJ8"/>
      <c r="BK8"/>
      <c r="BL8"/>
      <c r="BM8"/>
      <c r="BN8"/>
      <c r="BO8"/>
      <c r="BP8"/>
      <c r="BQ8"/>
      <c r="BR8"/>
      <c r="BS8"/>
      <c r="BT8"/>
      <c r="BU8"/>
      <c r="BV8"/>
      <c r="BW8"/>
      <c r="BX8"/>
      <c r="BY8"/>
      <c r="BZ8"/>
      <c r="CA8"/>
      <c r="CB8"/>
      <c r="CC8"/>
      <c r="CD8"/>
      <c r="CE8"/>
      <c r="CF8"/>
      <c r="CG8"/>
      <c r="CH8"/>
      <c r="CI8"/>
      <c r="CJ8"/>
      <c r="CK8"/>
      <c r="CL8"/>
      <c r="CM8"/>
      <c r="CN8"/>
      <c r="CO8"/>
      <c r="CP8"/>
      <c r="CQ8"/>
      <c r="CR8"/>
      <c r="CS8"/>
      <c r="CT8"/>
      <c r="CU8"/>
      <c r="CV8"/>
      <c r="CW8"/>
      <c r="CX8"/>
      <c r="CY8"/>
      <c r="CZ8"/>
      <c r="DA8"/>
      <c r="DB8"/>
      <c r="DC8"/>
      <c r="DD8"/>
      <c r="DE8"/>
    </row>
    <row r="9" ht="130.5" customHeight="1" spans="1:8">
      <c r="A9" s="20">
        <v>8</v>
      </c>
      <c r="B9" s="21"/>
      <c r="C9" s="40" t="s">
        <v>353</v>
      </c>
      <c r="D9" s="40" t="s">
        <v>86</v>
      </c>
      <c r="E9" s="40" t="s">
        <v>354</v>
      </c>
      <c r="F9" s="41"/>
      <c r="G9" s="11" t="s">
        <v>125</v>
      </c>
      <c r="H9" s="24"/>
    </row>
    <row r="10" ht="99.75" customHeight="1" spans="1:8">
      <c r="A10" s="25">
        <v>9</v>
      </c>
      <c r="B10" s="26"/>
      <c r="C10" s="42" t="s">
        <v>355</v>
      </c>
      <c r="D10" s="42" t="s">
        <v>86</v>
      </c>
      <c r="E10" s="42" t="s">
        <v>354</v>
      </c>
      <c r="F10" s="43"/>
      <c r="G10" s="29" t="s">
        <v>125</v>
      </c>
      <c r="H10" s="30"/>
    </row>
    <row r="11" spans="3:5">
      <c r="C11" s="13"/>
      <c r="D11" s="13"/>
      <c r="E11" s="13"/>
    </row>
    <row r="12" spans="3:5">
      <c r="C12" s="13"/>
      <c r="D12" s="13"/>
      <c r="E12" s="13"/>
    </row>
    <row r="13" spans="3:5">
      <c r="C13" s="13"/>
      <c r="D13" s="13"/>
      <c r="E13" s="13"/>
    </row>
    <row r="14" spans="3:5">
      <c r="C14" s="13"/>
      <c r="D14" s="13"/>
      <c r="E14" s="13"/>
    </row>
    <row r="15" spans="3:5">
      <c r="C15" s="13"/>
      <c r="D15" s="13"/>
      <c r="E15" s="13"/>
    </row>
    <row r="16" spans="3:5">
      <c r="C16" s="13"/>
      <c r="D16" s="13"/>
      <c r="E16" s="13"/>
    </row>
    <row r="17" spans="3:5">
      <c r="C17" s="13"/>
      <c r="D17" s="13"/>
      <c r="E17" s="13"/>
    </row>
    <row r="18" spans="3:5">
      <c r="C18" s="13"/>
      <c r="D18" s="13"/>
      <c r="E18" s="13"/>
    </row>
    <row r="19" spans="3:5">
      <c r="C19" s="13"/>
      <c r="D19" s="13"/>
      <c r="E19" s="13"/>
    </row>
    <row r="20" spans="3:5">
      <c r="C20" s="13"/>
      <c r="D20" s="13"/>
      <c r="E20" s="13"/>
    </row>
    <row r="21" spans="3:4">
      <c r="C21" s="13"/>
      <c r="D21" s="13"/>
    </row>
    <row r="22" spans="3:5">
      <c r="C22" s="13"/>
      <c r="D22" s="13"/>
      <c r="E22" s="13"/>
    </row>
    <row r="23" spans="3:5">
      <c r="C23" s="13"/>
      <c r="D23" s="13"/>
      <c r="E23" s="13"/>
    </row>
    <row r="24" spans="3:4">
      <c r="C24" s="13"/>
      <c r="D24" s="13"/>
    </row>
    <row r="25" spans="3:5">
      <c r="C25" s="13"/>
      <c r="D25" s="13"/>
      <c r="E25" s="13"/>
    </row>
    <row r="26" spans="3:5">
      <c r="C26" s="13"/>
      <c r="D26" s="13"/>
      <c r="E26" s="13"/>
    </row>
    <row r="27" spans="3:5">
      <c r="C27" s="13"/>
      <c r="D27" s="13"/>
      <c r="E27" s="13"/>
    </row>
    <row r="28" ht="16.5" spans="3:4">
      <c r="C28" s="14"/>
      <c r="D28" s="14"/>
    </row>
    <row r="29" spans="3:5">
      <c r="C29" s="13"/>
      <c r="D29" s="13"/>
      <c r="E29" s="13"/>
    </row>
  </sheetData>
  <conditionalFormatting sqref="G2:G10">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10">
      <formula1>"-,Pass,Fail,N/A,Verify"</formula1>
    </dataValidation>
  </dataValidations>
  <pageMargins left="0.7" right="0.7" top="0.75" bottom="0.75" header="0.3" footer="0.3"/>
  <pageSetup paperSize="1" orientation="portrait" horizontalDpi="600"/>
  <headerFooter/>
  <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4"/>
  <sheetViews>
    <sheetView zoomScale="90" zoomScaleNormal="90" workbookViewId="0">
      <selection activeCell="B2" sqref="B2"/>
    </sheetView>
  </sheetViews>
  <sheetFormatPr defaultColWidth="9" defaultRowHeight="13.5" outlineLevelRow="3" outlineLevelCol="7"/>
  <cols>
    <col min="1" max="1" width="4.7" style="1" customWidth="1"/>
    <col min="2" max="2" width="8.6" style="1" customWidth="1"/>
    <col min="3" max="3" width="38.7" customWidth="1"/>
    <col min="4" max="4" width="20.7" customWidth="1"/>
    <col min="5" max="5" width="18.7" customWidth="1"/>
    <col min="6" max="7" width="9.7" customWidth="1"/>
    <col min="8" max="8" width="32.7" customWidth="1"/>
  </cols>
  <sheetData>
    <row r="1" s="1" customFormat="1" spans="1:8">
      <c r="A1" s="15" t="s">
        <v>116</v>
      </c>
      <c r="B1" s="16" t="s">
        <v>117</v>
      </c>
      <c r="C1" s="16" t="s">
        <v>118</v>
      </c>
      <c r="D1" s="17" t="s">
        <v>119</v>
      </c>
      <c r="E1" s="16" t="s">
        <v>120</v>
      </c>
      <c r="F1" s="17" t="s">
        <v>3</v>
      </c>
      <c r="G1" s="18" t="s">
        <v>121</v>
      </c>
      <c r="H1" s="19" t="s">
        <v>4</v>
      </c>
    </row>
    <row r="2" ht="81" spans="1:8">
      <c r="A2" s="20">
        <v>1</v>
      </c>
      <c r="B2" s="21"/>
      <c r="C2" s="23" t="s">
        <v>356</v>
      </c>
      <c r="D2" s="23" t="s">
        <v>86</v>
      </c>
      <c r="E2" s="23" t="s">
        <v>357</v>
      </c>
      <c r="F2" s="10"/>
      <c r="G2" s="11" t="s">
        <v>125</v>
      </c>
      <c r="H2" s="24"/>
    </row>
    <row r="3" ht="94.5" spans="1:8">
      <c r="A3" s="20">
        <v>2</v>
      </c>
      <c r="B3" s="21"/>
      <c r="C3" s="23" t="s">
        <v>358</v>
      </c>
      <c r="D3" s="23" t="s">
        <v>86</v>
      </c>
      <c r="E3" s="23" t="s">
        <v>359</v>
      </c>
      <c r="F3" s="10"/>
      <c r="G3" s="11" t="s">
        <v>125</v>
      </c>
      <c r="H3" s="24"/>
    </row>
    <row r="4" ht="54.75" spans="1:8">
      <c r="A4" s="25">
        <v>3</v>
      </c>
      <c r="B4" s="26"/>
      <c r="C4" s="27" t="s">
        <v>360</v>
      </c>
      <c r="D4" s="27" t="s">
        <v>86</v>
      </c>
      <c r="E4" s="27" t="s">
        <v>361</v>
      </c>
      <c r="F4" s="28"/>
      <c r="G4" s="29" t="s">
        <v>125</v>
      </c>
      <c r="H4" s="30"/>
    </row>
  </sheetData>
  <conditionalFormatting sqref="G2:G4">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4">
      <formula1>"-,Pass,Fail,N/A,Verify"</formula1>
    </dataValidation>
  </dataValidations>
  <pageMargins left="0.7" right="0.7" top="0.75" bottom="0.75" header="0.3" footer="0.3"/>
  <pageSetup paperSize="1" orientation="portrait" horizontalDpi="600"/>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8"/>
  <sheetViews>
    <sheetView zoomScale="90" zoomScaleNormal="90" workbookViewId="0">
      <selection activeCell="E2" sqref="E2"/>
    </sheetView>
  </sheetViews>
  <sheetFormatPr defaultColWidth="9" defaultRowHeight="13.5" outlineLevelRow="7" outlineLevelCol="7"/>
  <cols>
    <col min="1" max="1" width="4.7" style="1" customWidth="1"/>
    <col min="2" max="2" width="9" style="1" customWidth="1"/>
    <col min="3" max="3" width="38.7" customWidth="1"/>
    <col min="4" max="4" width="20.7" customWidth="1"/>
    <col min="5" max="5" width="18.7" customWidth="1"/>
    <col min="6" max="7" width="9.7" customWidth="1"/>
    <col min="8" max="8" width="25.6" customWidth="1"/>
  </cols>
  <sheetData>
    <row r="1" s="1" customFormat="1" spans="1:8">
      <c r="A1" s="15" t="s">
        <v>116</v>
      </c>
      <c r="B1" s="16" t="s">
        <v>117</v>
      </c>
      <c r="C1" s="16" t="s">
        <v>118</v>
      </c>
      <c r="D1" s="17" t="s">
        <v>119</v>
      </c>
      <c r="E1" s="16" t="s">
        <v>120</v>
      </c>
      <c r="F1" s="17" t="s">
        <v>3</v>
      </c>
      <c r="G1" s="18" t="s">
        <v>121</v>
      </c>
      <c r="H1" s="19" t="s">
        <v>4</v>
      </c>
    </row>
    <row r="2" ht="81" spans="1:8">
      <c r="A2" s="20">
        <v>1</v>
      </c>
      <c r="B2" s="21"/>
      <c r="C2" s="23" t="s">
        <v>362</v>
      </c>
      <c r="D2" s="23" t="s">
        <v>86</v>
      </c>
      <c r="E2" s="23" t="s">
        <v>363</v>
      </c>
      <c r="F2" s="10"/>
      <c r="G2" s="11" t="s">
        <v>125</v>
      </c>
      <c r="H2" s="24"/>
    </row>
    <row r="3" ht="135" spans="1:8">
      <c r="A3" s="20">
        <v>2</v>
      </c>
      <c r="B3" s="21"/>
      <c r="C3" s="23" t="s">
        <v>364</v>
      </c>
      <c r="D3" s="23" t="s">
        <v>86</v>
      </c>
      <c r="E3" s="23" t="s">
        <v>365</v>
      </c>
      <c r="F3" s="10"/>
      <c r="G3" s="11" t="s">
        <v>125</v>
      </c>
      <c r="H3" s="24"/>
    </row>
    <row r="4" ht="67.5" spans="1:8">
      <c r="A4" s="20">
        <v>3</v>
      </c>
      <c r="B4" s="21"/>
      <c r="C4" s="23" t="s">
        <v>366</v>
      </c>
      <c r="D4" s="23" t="s">
        <v>86</v>
      </c>
      <c r="E4" s="23" t="s">
        <v>367</v>
      </c>
      <c r="F4" s="10"/>
      <c r="G4" s="11" t="s">
        <v>125</v>
      </c>
      <c r="H4" s="24"/>
    </row>
    <row r="5" ht="94.5" spans="1:8">
      <c r="A5" s="20">
        <v>4</v>
      </c>
      <c r="B5" s="21"/>
      <c r="C5" s="23" t="s">
        <v>368</v>
      </c>
      <c r="D5" s="23" t="s">
        <v>86</v>
      </c>
      <c r="E5" s="23" t="s">
        <v>369</v>
      </c>
      <c r="F5" s="10"/>
      <c r="G5" s="11" t="s">
        <v>125</v>
      </c>
      <c r="H5" s="24"/>
    </row>
    <row r="6" ht="81" spans="1:8">
      <c r="A6" s="20">
        <v>5</v>
      </c>
      <c r="B6" s="21"/>
      <c r="C6" s="23" t="s">
        <v>370</v>
      </c>
      <c r="D6" s="23" t="s">
        <v>86</v>
      </c>
      <c r="E6" s="23" t="s">
        <v>371</v>
      </c>
      <c r="F6" s="10"/>
      <c r="G6" s="11" t="s">
        <v>125</v>
      </c>
      <c r="H6" s="24"/>
    </row>
    <row r="7" ht="40.5" spans="1:8">
      <c r="A7" s="20">
        <v>6</v>
      </c>
      <c r="B7" s="21"/>
      <c r="C7" s="23" t="s">
        <v>372</v>
      </c>
      <c r="D7" s="23" t="s">
        <v>86</v>
      </c>
      <c r="E7" s="23" t="s">
        <v>373</v>
      </c>
      <c r="F7" s="10"/>
      <c r="G7" s="11" t="s">
        <v>125</v>
      </c>
      <c r="H7" s="24"/>
    </row>
    <row r="8" ht="41.25" spans="1:8">
      <c r="A8" s="25">
        <v>7</v>
      </c>
      <c r="B8" s="26"/>
      <c r="C8" s="27" t="s">
        <v>374</v>
      </c>
      <c r="D8" s="27" t="s">
        <v>86</v>
      </c>
      <c r="E8" s="27" t="s">
        <v>375</v>
      </c>
      <c r="F8" s="28"/>
      <c r="G8" s="29" t="s">
        <v>125</v>
      </c>
      <c r="H8" s="30"/>
    </row>
  </sheetData>
  <conditionalFormatting sqref="G2:G8">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8">
      <formula1>"-,Pass,Fail,N/A,Verify"</formula1>
    </dataValidation>
  </dataValidations>
  <pageMargins left="0.7" right="0.7" top="0.75" bottom="0.75" header="0.3" footer="0.3"/>
  <pageSetup paperSize="1" orientation="portrait" horizontalDpi="600"/>
  <headerFooter/>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9"/>
  <sheetViews>
    <sheetView zoomScale="90" zoomScaleNormal="90" workbookViewId="0">
      <selection activeCell="B2" sqref="B2"/>
    </sheetView>
  </sheetViews>
  <sheetFormatPr defaultColWidth="9" defaultRowHeight="13.5" outlineLevelCol="7"/>
  <cols>
    <col min="1" max="1" width="4.7" style="1" customWidth="1"/>
    <col min="2" max="2" width="8.9" style="1" customWidth="1"/>
    <col min="3" max="3" width="38.7" customWidth="1"/>
    <col min="4" max="4" width="20.7" customWidth="1"/>
    <col min="5" max="5" width="18.7" customWidth="1"/>
    <col min="6" max="7" width="9.7" customWidth="1"/>
    <col min="8" max="8" width="30.3" customWidth="1"/>
  </cols>
  <sheetData>
    <row r="1" s="1" customFormat="1" spans="1:8">
      <c r="A1" s="15" t="s">
        <v>116</v>
      </c>
      <c r="B1" s="16" t="s">
        <v>117</v>
      </c>
      <c r="C1" s="16" t="s">
        <v>118</v>
      </c>
      <c r="D1" s="17" t="s">
        <v>119</v>
      </c>
      <c r="E1" s="16" t="s">
        <v>120</v>
      </c>
      <c r="F1" s="17" t="s">
        <v>3</v>
      </c>
      <c r="G1" s="18" t="s">
        <v>121</v>
      </c>
      <c r="H1" s="19" t="s">
        <v>4</v>
      </c>
    </row>
    <row r="2" ht="81" spans="1:8">
      <c r="A2" s="20">
        <v>1</v>
      </c>
      <c r="B2" s="21"/>
      <c r="C2" s="23" t="s">
        <v>376</v>
      </c>
      <c r="D2" s="23" t="s">
        <v>86</v>
      </c>
      <c r="E2" s="23" t="s">
        <v>377</v>
      </c>
      <c r="F2" s="10"/>
      <c r="G2" s="11" t="s">
        <v>125</v>
      </c>
      <c r="H2" s="24"/>
    </row>
    <row r="3" ht="40.5" spans="1:8">
      <c r="A3" s="20">
        <v>2</v>
      </c>
      <c r="B3" s="21"/>
      <c r="C3" s="23" t="s">
        <v>378</v>
      </c>
      <c r="D3" s="23" t="s">
        <v>86</v>
      </c>
      <c r="E3" s="23" t="s">
        <v>379</v>
      </c>
      <c r="F3" s="10"/>
      <c r="G3" s="11" t="s">
        <v>125</v>
      </c>
      <c r="H3" s="24"/>
    </row>
    <row r="4" ht="54" spans="1:8">
      <c r="A4" s="20">
        <v>3</v>
      </c>
      <c r="B4" s="21"/>
      <c r="C4" s="23" t="s">
        <v>380</v>
      </c>
      <c r="D4" s="23" t="s">
        <v>86</v>
      </c>
      <c r="E4" s="23" t="s">
        <v>381</v>
      </c>
      <c r="F4" s="10"/>
      <c r="G4" s="11" t="s">
        <v>125</v>
      </c>
      <c r="H4" s="24"/>
    </row>
    <row r="5" ht="40.5" spans="1:8">
      <c r="A5" s="20">
        <v>4</v>
      </c>
      <c r="B5" s="21"/>
      <c r="C5" s="23" t="s">
        <v>382</v>
      </c>
      <c r="D5" s="23" t="s">
        <v>86</v>
      </c>
      <c r="E5" s="23" t="s">
        <v>383</v>
      </c>
      <c r="F5" s="10"/>
      <c r="G5" s="11" t="s">
        <v>125</v>
      </c>
      <c r="H5" s="24"/>
    </row>
    <row r="6" ht="54" spans="1:8">
      <c r="A6" s="20">
        <v>5</v>
      </c>
      <c r="B6" s="21"/>
      <c r="C6" s="23" t="s">
        <v>384</v>
      </c>
      <c r="D6" s="23" t="s">
        <v>86</v>
      </c>
      <c r="E6" s="23" t="s">
        <v>381</v>
      </c>
      <c r="F6" s="10"/>
      <c r="G6" s="11" t="s">
        <v>125</v>
      </c>
      <c r="H6" s="24"/>
    </row>
    <row r="7" ht="81" spans="1:8">
      <c r="A7" s="20">
        <v>6</v>
      </c>
      <c r="B7" s="21"/>
      <c r="C7" s="23" t="s">
        <v>385</v>
      </c>
      <c r="D7" s="23"/>
      <c r="E7" s="23" t="s">
        <v>386</v>
      </c>
      <c r="F7" s="10"/>
      <c r="G7" s="11" t="s">
        <v>125</v>
      </c>
      <c r="H7" s="24"/>
    </row>
    <row r="8" ht="40.5" spans="1:8">
      <c r="A8" s="20">
        <v>7</v>
      </c>
      <c r="B8" s="21"/>
      <c r="C8" s="23" t="s">
        <v>387</v>
      </c>
      <c r="D8" s="23" t="s">
        <v>86</v>
      </c>
      <c r="E8" s="23" t="s">
        <v>383</v>
      </c>
      <c r="F8" s="10"/>
      <c r="G8" s="11" t="s">
        <v>125</v>
      </c>
      <c r="H8" s="24"/>
    </row>
    <row r="9" ht="68.25" spans="1:8">
      <c r="A9" s="25">
        <v>8</v>
      </c>
      <c r="B9" s="26"/>
      <c r="C9" s="27" t="s">
        <v>388</v>
      </c>
      <c r="D9" s="27" t="s">
        <v>86</v>
      </c>
      <c r="E9" s="27" t="s">
        <v>389</v>
      </c>
      <c r="F9" s="28"/>
      <c r="G9" s="29" t="s">
        <v>125</v>
      </c>
      <c r="H9" s="30"/>
    </row>
  </sheetData>
  <conditionalFormatting sqref="G2:G9">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9">
      <formula1>"-,Pass,Fail,N/A,Verify"</formula1>
    </dataValidation>
  </dataValidations>
  <pageMargins left="0.7" right="0.7" top="0.75" bottom="0.75" header="0.3" footer="0.3"/>
  <pageSetup paperSize="1" orientation="portrait" horizontalDpi="600"/>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9"/>
  <sheetViews>
    <sheetView zoomScale="90" zoomScaleNormal="90" topLeftCell="A4" workbookViewId="0">
      <selection activeCell="H2" sqref="H2"/>
    </sheetView>
  </sheetViews>
  <sheetFormatPr defaultColWidth="9" defaultRowHeight="13.5" outlineLevelCol="7"/>
  <cols>
    <col min="1" max="1" width="4.7" style="1" customWidth="1"/>
    <col min="2" max="2" width="8.6" style="1" customWidth="1"/>
    <col min="3" max="3" width="38.7" customWidth="1"/>
    <col min="4" max="4" width="20.7" customWidth="1"/>
    <col min="5" max="5" width="18.7" customWidth="1"/>
    <col min="6" max="7" width="9.7" customWidth="1"/>
    <col min="8" max="8" width="32.4" customWidth="1"/>
  </cols>
  <sheetData>
    <row r="1" s="1" customFormat="1" ht="14.25" spans="1:8">
      <c r="A1" s="2" t="s">
        <v>116</v>
      </c>
      <c r="B1" s="3" t="s">
        <v>117</v>
      </c>
      <c r="C1" s="3" t="s">
        <v>118</v>
      </c>
      <c r="D1" s="4" t="s">
        <v>119</v>
      </c>
      <c r="E1" s="3" t="s">
        <v>120</v>
      </c>
      <c r="F1" s="4" t="s">
        <v>3</v>
      </c>
      <c r="G1" s="5" t="s">
        <v>121</v>
      </c>
      <c r="H1" s="6" t="s">
        <v>4</v>
      </c>
    </row>
    <row r="2" ht="81" spans="1:8">
      <c r="A2" s="31">
        <v>1</v>
      </c>
      <c r="B2" s="21"/>
      <c r="C2" s="23" t="s">
        <v>390</v>
      </c>
      <c r="D2" s="23" t="s">
        <v>86</v>
      </c>
      <c r="E2" s="23" t="s">
        <v>391</v>
      </c>
      <c r="F2" s="10"/>
      <c r="G2" s="11" t="s">
        <v>10</v>
      </c>
      <c r="H2" s="32" t="s">
        <v>392</v>
      </c>
    </row>
    <row r="3" ht="81" spans="1:8">
      <c r="A3" s="31">
        <v>2</v>
      </c>
      <c r="B3" s="21"/>
      <c r="C3" s="23" t="s">
        <v>393</v>
      </c>
      <c r="D3" s="23" t="s">
        <v>86</v>
      </c>
      <c r="E3" s="23" t="s">
        <v>394</v>
      </c>
      <c r="F3" s="10"/>
      <c r="G3" s="11" t="s">
        <v>10</v>
      </c>
      <c r="H3" s="32"/>
    </row>
    <row r="4" ht="67.5" spans="1:8">
      <c r="A4" s="31">
        <v>3</v>
      </c>
      <c r="B4" s="21"/>
      <c r="C4" s="23" t="s">
        <v>395</v>
      </c>
      <c r="D4" s="23" t="s">
        <v>86</v>
      </c>
      <c r="E4" s="23" t="s">
        <v>396</v>
      </c>
      <c r="F4" s="10"/>
      <c r="G4" s="11" t="s">
        <v>10</v>
      </c>
      <c r="H4" s="32"/>
    </row>
    <row r="5" ht="67.5" spans="1:8">
      <c r="A5" s="31">
        <v>4</v>
      </c>
      <c r="B5" s="21"/>
      <c r="C5" s="23" t="s">
        <v>397</v>
      </c>
      <c r="D5" s="23" t="s">
        <v>398</v>
      </c>
      <c r="E5" s="23" t="s">
        <v>399</v>
      </c>
      <c r="F5" s="10"/>
      <c r="G5" s="11" t="s">
        <v>10</v>
      </c>
      <c r="H5" s="32"/>
    </row>
    <row r="6" ht="54" spans="1:8">
      <c r="A6" s="31">
        <v>5</v>
      </c>
      <c r="B6" s="21"/>
      <c r="C6" s="23" t="s">
        <v>400</v>
      </c>
      <c r="D6" s="23" t="s">
        <v>398</v>
      </c>
      <c r="E6" s="23" t="s">
        <v>401</v>
      </c>
      <c r="F6" s="10"/>
      <c r="G6" s="11" t="s">
        <v>10</v>
      </c>
      <c r="H6" s="32"/>
    </row>
    <row r="7" ht="54" spans="1:8">
      <c r="A7" s="31">
        <v>6</v>
      </c>
      <c r="B7" s="21"/>
      <c r="C7" s="23" t="s">
        <v>402</v>
      </c>
      <c r="D7" s="23" t="s">
        <v>398</v>
      </c>
      <c r="E7" s="23" t="s">
        <v>403</v>
      </c>
      <c r="F7" s="10"/>
      <c r="G7" s="11" t="s">
        <v>10</v>
      </c>
      <c r="H7" s="32"/>
    </row>
    <row r="8" ht="95.25" spans="1:8">
      <c r="A8" s="33">
        <v>7</v>
      </c>
      <c r="B8" s="34"/>
      <c r="C8" s="35" t="s">
        <v>404</v>
      </c>
      <c r="D8" s="35" t="s">
        <v>86</v>
      </c>
      <c r="E8" s="35" t="s">
        <v>401</v>
      </c>
      <c r="F8" s="36"/>
      <c r="G8" s="37" t="s">
        <v>10</v>
      </c>
      <c r="H8" s="38"/>
    </row>
    <row r="9" ht="14.25"/>
  </sheetData>
  <conditionalFormatting sqref="G2">
    <cfRule type="cellIs" dxfId="1" priority="3" stopIfTrue="1" operator="equal">
      <formula>"Fail"</formula>
    </cfRule>
    <cfRule type="cellIs" dxfId="2" priority="4" stopIfTrue="1" operator="equal">
      <formula>"Verify"</formula>
    </cfRule>
  </conditionalFormatting>
  <conditionalFormatting sqref="G3:G8">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8">
      <formula1>"-,Pass,Fail,N/A,Verify"</formula1>
    </dataValidation>
  </dataValidations>
  <pageMargins left="0.7" right="0.7" top="0.75" bottom="0.75" header="0.3" footer="0.3"/>
  <pageSetup paperSize="1" orientation="portrait" horizontalDpi="600"/>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25"/>
  <sheetViews>
    <sheetView zoomScale="90" zoomScaleNormal="90" workbookViewId="0">
      <selection activeCell="B2" sqref="B2"/>
    </sheetView>
  </sheetViews>
  <sheetFormatPr defaultColWidth="9" defaultRowHeight="13.5" outlineLevelCol="7"/>
  <cols>
    <col min="1" max="1" width="5.3" style="1"/>
    <col min="2" max="2" width="8.6" style="1" customWidth="1"/>
    <col min="3" max="3" width="45.7" customWidth="1"/>
    <col min="4" max="4" width="20.7" customWidth="1"/>
    <col min="5" max="5" width="25.7" customWidth="1"/>
    <col min="6" max="7" width="9.7" customWidth="1"/>
    <col min="8" max="8" width="32.1" customWidth="1"/>
  </cols>
  <sheetData>
    <row r="1" s="1" customFormat="1" spans="1:8">
      <c r="A1" s="15" t="s">
        <v>116</v>
      </c>
      <c r="B1" s="16" t="s">
        <v>117</v>
      </c>
      <c r="C1" s="16" t="s">
        <v>118</v>
      </c>
      <c r="D1" s="16" t="s">
        <v>119</v>
      </c>
      <c r="E1" s="16" t="s">
        <v>120</v>
      </c>
      <c r="F1" s="17" t="s">
        <v>3</v>
      </c>
      <c r="G1" s="18" t="s">
        <v>121</v>
      </c>
      <c r="H1" s="19" t="s">
        <v>4</v>
      </c>
    </row>
    <row r="2" ht="81" spans="1:8">
      <c r="A2" s="20">
        <v>1</v>
      </c>
      <c r="B2" s="21"/>
      <c r="C2" s="22" t="s">
        <v>405</v>
      </c>
      <c r="D2" s="22" t="s">
        <v>406</v>
      </c>
      <c r="E2" s="23" t="s">
        <v>407</v>
      </c>
      <c r="F2" s="10"/>
      <c r="G2" s="11" t="s">
        <v>125</v>
      </c>
      <c r="H2" s="24"/>
    </row>
    <row r="3" ht="108" spans="1:8">
      <c r="A3" s="20">
        <v>2</v>
      </c>
      <c r="B3" s="21"/>
      <c r="C3" s="22" t="s">
        <v>408</v>
      </c>
      <c r="D3" s="23" t="s">
        <v>406</v>
      </c>
      <c r="E3" s="23" t="s">
        <v>409</v>
      </c>
      <c r="F3" s="10"/>
      <c r="G3" s="11" t="s">
        <v>125</v>
      </c>
      <c r="H3" s="24"/>
    </row>
    <row r="4" ht="54" spans="1:8">
      <c r="A4" s="20">
        <v>3</v>
      </c>
      <c r="B4" s="21"/>
      <c r="C4" s="23" t="s">
        <v>410</v>
      </c>
      <c r="D4" s="23" t="s">
        <v>406</v>
      </c>
      <c r="E4" s="23" t="s">
        <v>411</v>
      </c>
      <c r="F4" s="10"/>
      <c r="G4" s="11" t="s">
        <v>125</v>
      </c>
      <c r="H4" s="24"/>
    </row>
    <row r="5" ht="40.5" spans="1:8">
      <c r="A5" s="20">
        <v>4</v>
      </c>
      <c r="B5" s="21"/>
      <c r="C5" s="23" t="s">
        <v>412</v>
      </c>
      <c r="D5" s="23" t="s">
        <v>406</v>
      </c>
      <c r="E5" s="23" t="s">
        <v>413</v>
      </c>
      <c r="F5" s="10"/>
      <c r="G5" s="11" t="s">
        <v>125</v>
      </c>
      <c r="H5" s="24"/>
    </row>
    <row r="6" ht="27.75" spans="1:8">
      <c r="A6" s="25">
        <v>5</v>
      </c>
      <c r="B6" s="26"/>
      <c r="C6" s="27" t="s">
        <v>414</v>
      </c>
      <c r="D6" s="27" t="s">
        <v>406</v>
      </c>
      <c r="E6" s="27" t="s">
        <v>415</v>
      </c>
      <c r="F6" s="28"/>
      <c r="G6" s="29" t="s">
        <v>125</v>
      </c>
      <c r="H6" s="30"/>
    </row>
    <row r="7" spans="3:5">
      <c r="C7" s="13"/>
      <c r="D7" s="13"/>
      <c r="E7" s="13"/>
    </row>
    <row r="8" spans="3:5">
      <c r="C8" s="13"/>
      <c r="D8" s="13"/>
      <c r="E8" s="13"/>
    </row>
    <row r="9" spans="3:5">
      <c r="C9" s="13"/>
      <c r="D9" s="13"/>
      <c r="E9" s="13"/>
    </row>
    <row r="10" spans="3:5">
      <c r="C10" s="13"/>
      <c r="D10" s="13"/>
      <c r="E10" s="13"/>
    </row>
    <row r="11" spans="3:5">
      <c r="C11" s="13"/>
      <c r="D11" s="13"/>
      <c r="E11" s="13"/>
    </row>
    <row r="12" spans="3:5">
      <c r="C12" s="13"/>
      <c r="D12" s="13"/>
      <c r="E12" s="13"/>
    </row>
    <row r="13" spans="3:5">
      <c r="C13" s="13"/>
      <c r="D13" s="13"/>
      <c r="E13" s="13"/>
    </row>
    <row r="14" spans="3:5">
      <c r="C14" s="13"/>
      <c r="D14" s="13"/>
      <c r="E14" s="13"/>
    </row>
    <row r="15" spans="3:5">
      <c r="C15" s="13"/>
      <c r="D15" s="13"/>
      <c r="E15" s="13"/>
    </row>
    <row r="16" spans="3:5">
      <c r="C16" s="13"/>
      <c r="D16" s="13"/>
      <c r="E16" s="13"/>
    </row>
    <row r="17" spans="3:4">
      <c r="C17" s="13"/>
      <c r="D17" s="13"/>
    </row>
    <row r="18" spans="3:5">
      <c r="C18" s="13"/>
      <c r="D18" s="13"/>
      <c r="E18" s="13"/>
    </row>
    <row r="19" spans="3:5">
      <c r="C19" s="13"/>
      <c r="D19" s="13"/>
      <c r="E19" s="13"/>
    </row>
    <row r="20" spans="3:4">
      <c r="C20" s="13"/>
      <c r="D20" s="13"/>
    </row>
    <row r="21" spans="3:5">
      <c r="C21" s="13"/>
      <c r="D21" s="13"/>
      <c r="E21" s="13"/>
    </row>
    <row r="22" spans="3:5">
      <c r="C22" s="13"/>
      <c r="D22" s="13"/>
      <c r="E22" s="13"/>
    </row>
    <row r="23" spans="3:5">
      <c r="C23" s="13"/>
      <c r="D23" s="13"/>
      <c r="E23" s="13"/>
    </row>
    <row r="24" ht="16.5" spans="3:4">
      <c r="C24" s="14"/>
      <c r="D24" s="14"/>
    </row>
    <row r="25" spans="3:5">
      <c r="C25" s="13"/>
      <c r="D25" s="13"/>
      <c r="E25" s="13"/>
    </row>
  </sheetData>
  <conditionalFormatting sqref="G2:G6">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G6">
      <formula1>"-,Pass,Fail,N/A,Verify"</formula1>
    </dataValidation>
  </dataValidations>
  <pageMargins left="0.7" right="0.7" top="0.75" bottom="0.75" header="0.3" footer="0.3"/>
  <pageSetup paperSize="1" orientation="portrait" horizontalDpi="600" verticalDpi="600"/>
  <headerFooter/>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21"/>
  <sheetViews>
    <sheetView zoomScale="90" zoomScaleNormal="90" workbookViewId="0">
      <selection activeCell="C14" sqref="C14"/>
    </sheetView>
  </sheetViews>
  <sheetFormatPr defaultColWidth="9" defaultRowHeight="13.5" outlineLevelCol="7"/>
  <cols>
    <col min="1" max="1" width="5.3" style="1"/>
    <col min="2" max="2" width="8.6" style="1" customWidth="1"/>
    <col min="3" max="3" width="45.7" customWidth="1"/>
    <col min="4" max="4" width="20.7" customWidth="1"/>
    <col min="5" max="5" width="25.7" customWidth="1"/>
    <col min="6" max="7" width="9.7" customWidth="1"/>
    <col min="8" max="8" width="32.1" customWidth="1"/>
  </cols>
  <sheetData>
    <row r="1" s="1" customFormat="1" ht="14.25" spans="1:8">
      <c r="A1" s="2" t="s">
        <v>116</v>
      </c>
      <c r="B1" s="3" t="s">
        <v>117</v>
      </c>
      <c r="C1" s="3" t="s">
        <v>118</v>
      </c>
      <c r="D1" s="3" t="s">
        <v>119</v>
      </c>
      <c r="E1" s="3" t="s">
        <v>120</v>
      </c>
      <c r="F1" s="4" t="s">
        <v>3</v>
      </c>
      <c r="G1" s="5" t="s">
        <v>121</v>
      </c>
      <c r="H1" s="6" t="s">
        <v>4</v>
      </c>
    </row>
    <row r="2" ht="99" spans="1:8">
      <c r="A2" s="7">
        <v>1</v>
      </c>
      <c r="B2" s="8"/>
      <c r="C2" s="9" t="s">
        <v>416</v>
      </c>
      <c r="D2" s="9" t="s">
        <v>417</v>
      </c>
      <c r="E2" s="9" t="s">
        <v>418</v>
      </c>
      <c r="F2" s="10"/>
      <c r="G2" s="11" t="s">
        <v>125</v>
      </c>
      <c r="H2" s="12"/>
    </row>
    <row r="3" spans="3:5">
      <c r="C3" s="13"/>
      <c r="D3" s="13"/>
      <c r="E3" s="13"/>
    </row>
    <row r="4" spans="3:5">
      <c r="C4" s="13"/>
      <c r="D4" s="13"/>
      <c r="E4" s="13"/>
    </row>
    <row r="5" spans="3:5">
      <c r="C5" s="13"/>
      <c r="D5" s="13"/>
      <c r="E5" s="13"/>
    </row>
    <row r="6" spans="3:5">
      <c r="C6" s="13"/>
      <c r="D6" s="13"/>
      <c r="E6" s="13"/>
    </row>
    <row r="7" spans="3:5">
      <c r="C7" s="13"/>
      <c r="D7" s="13"/>
      <c r="E7" s="13"/>
    </row>
    <row r="8" spans="3:5">
      <c r="C8" s="13"/>
      <c r="D8" s="13"/>
      <c r="E8" s="13"/>
    </row>
    <row r="9" spans="3:5">
      <c r="C9" s="13"/>
      <c r="D9" s="13"/>
      <c r="E9" s="13"/>
    </row>
    <row r="10" spans="3:5">
      <c r="C10" s="13"/>
      <c r="D10" s="13"/>
      <c r="E10" s="13"/>
    </row>
    <row r="11" spans="3:5">
      <c r="C11" s="13"/>
      <c r="D11" s="13"/>
      <c r="E11" s="13"/>
    </row>
    <row r="12" spans="3:5">
      <c r="C12" s="13"/>
      <c r="D12" s="13"/>
      <c r="E12" s="13"/>
    </row>
    <row r="13" spans="3:4">
      <c r="C13" s="13"/>
      <c r="D13" s="13"/>
    </row>
    <row r="14" spans="3:5">
      <c r="C14" s="13"/>
      <c r="D14" s="13"/>
      <c r="E14" s="13"/>
    </row>
    <row r="15" spans="3:5">
      <c r="C15" s="13"/>
      <c r="D15" s="13"/>
      <c r="E15" s="13"/>
    </row>
    <row r="16" spans="3:4">
      <c r="C16" s="13"/>
      <c r="D16" s="13"/>
    </row>
    <row r="17" spans="3:5">
      <c r="C17" s="13"/>
      <c r="D17" s="13"/>
      <c r="E17" s="13"/>
    </row>
    <row r="18" spans="3:5">
      <c r="C18" s="13"/>
      <c r="D18" s="13"/>
      <c r="E18" s="13"/>
    </row>
    <row r="19" spans="3:5">
      <c r="C19" s="13"/>
      <c r="D19" s="13"/>
      <c r="E19" s="13"/>
    </row>
    <row r="20" ht="16.5" spans="3:4">
      <c r="C20" s="14"/>
      <c r="D20" s="14"/>
    </row>
    <row r="21" spans="3:5">
      <c r="C21" s="13"/>
      <c r="D21" s="13"/>
      <c r="E21" s="13"/>
    </row>
  </sheetData>
  <conditionalFormatting sqref="G2">
    <cfRule type="cellIs" dxfId="1" priority="1" stopIfTrue="1" operator="equal">
      <formula>"Fail"</formula>
    </cfRule>
    <cfRule type="cellIs" dxfId="2" priority="2" stopIfTrue="1" operator="equal">
      <formula>"Verify"</formula>
    </cfRule>
  </conditionalFormatting>
  <dataValidations count="1">
    <dataValidation type="list" allowBlank="1" showInputMessage="1" showErrorMessage="1" sqref="G2">
      <formula1>"-,Pass,Fail,N/A,Verify"</formula1>
    </dataValidation>
  </dataValidations>
  <pageMargins left="0.7" right="0.7" top="0.75" bottom="0.75" header="0.3" footer="0.3"/>
  <pageSetup paperSize="1" orientation="portrait" horizontalDpi="600" verticalDpi="600"/>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4"/>
  <sheetViews>
    <sheetView zoomScale="96" zoomScaleNormal="96" workbookViewId="0">
      <selection activeCell="E3" sqref="E3"/>
    </sheetView>
  </sheetViews>
  <sheetFormatPr defaultColWidth="9" defaultRowHeight="13.5" outlineLevelCol="2"/>
  <cols>
    <col min="1" max="1" width="33.6" customWidth="1"/>
    <col min="2" max="3" width="35.7" customWidth="1"/>
  </cols>
  <sheetData>
    <row r="1" ht="14.25"/>
    <row r="2" ht="14.25" spans="1:3">
      <c r="A2" s="122" t="s">
        <v>63</v>
      </c>
      <c r="B2" s="123" t="s">
        <v>64</v>
      </c>
      <c r="C2" s="123" t="s">
        <v>65</v>
      </c>
    </row>
    <row r="3" ht="24.75" customHeight="1" spans="1:3">
      <c r="A3" s="130" t="s">
        <v>66</v>
      </c>
      <c r="B3" s="131"/>
      <c r="C3" s="131"/>
    </row>
    <row r="4" ht="33.75" customHeight="1" spans="1:3">
      <c r="A4" s="132" t="s">
        <v>67</v>
      </c>
      <c r="B4" s="133"/>
      <c r="C4" s="133"/>
    </row>
    <row r="5" ht="30" customHeight="1" spans="1:3">
      <c r="A5" s="130" t="s">
        <v>68</v>
      </c>
      <c r="B5" s="134"/>
      <c r="C5" s="131"/>
    </row>
    <row r="6" ht="27.75" customHeight="1" spans="1:3">
      <c r="A6" s="130" t="s">
        <v>69</v>
      </c>
      <c r="B6" s="135"/>
      <c r="C6" s="131"/>
    </row>
    <row r="7" ht="27" customHeight="1" spans="1:3">
      <c r="A7" s="130" t="s">
        <v>70</v>
      </c>
      <c r="B7" s="131"/>
      <c r="C7" s="131"/>
    </row>
    <row r="8" ht="36.75" customHeight="1" spans="1:3">
      <c r="A8" s="130" t="s">
        <v>71</v>
      </c>
      <c r="B8" s="131"/>
      <c r="C8" s="131"/>
    </row>
    <row r="9" ht="46.5" customHeight="1" spans="1:3">
      <c r="A9" s="136" t="s">
        <v>72</v>
      </c>
      <c r="B9" s="137"/>
      <c r="C9" s="138"/>
    </row>
    <row r="10" ht="81" customHeight="1" spans="1:3">
      <c r="A10" s="139" t="s">
        <v>73</v>
      </c>
      <c r="B10" s="140" t="s">
        <v>74</v>
      </c>
      <c r="C10" s="140" t="s">
        <v>75</v>
      </c>
    </row>
    <row r="11" ht="69.75" customHeight="1" spans="1:3">
      <c r="A11" s="141" t="s">
        <v>76</v>
      </c>
      <c r="B11" s="142" t="s">
        <v>77</v>
      </c>
      <c r="C11" s="142" t="s">
        <v>78</v>
      </c>
    </row>
    <row r="12" ht="44.25" customHeight="1" spans="1:3">
      <c r="A12" s="143" t="s">
        <v>4</v>
      </c>
      <c r="B12" s="144"/>
      <c r="C12" s="35"/>
    </row>
    <row r="13" ht="17.25" spans="2:3">
      <c r="B13" s="145"/>
      <c r="C13" s="13"/>
    </row>
    <row r="14" ht="16.5" spans="2:3">
      <c r="B14" s="145"/>
      <c r="C14" s="13"/>
    </row>
  </sheetData>
  <pageMargins left="0.7" right="0.7" top="0.75" bottom="0.75" header="0.3" footer="0.3"/>
  <pageSetup paperSize="9" orientation="portrait" horizontalDpi="600" verticalDpi="600"/>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9"/>
  <sheetViews>
    <sheetView workbookViewId="0">
      <selection activeCell="A3" sqref="A3"/>
    </sheetView>
  </sheetViews>
  <sheetFormatPr defaultColWidth="9" defaultRowHeight="13.5" outlineLevelCol="3"/>
  <cols>
    <col min="1" max="1" width="33.6" customWidth="1"/>
    <col min="2" max="2" width="40" customWidth="1"/>
    <col min="3" max="3" width="49.3" customWidth="1"/>
    <col min="4" max="4" width="14.3" customWidth="1"/>
  </cols>
  <sheetData>
    <row r="1" ht="14.25" spans="1:4">
      <c r="A1" s="121"/>
      <c r="B1" s="121"/>
      <c r="C1" s="121"/>
      <c r="D1" s="121"/>
    </row>
    <row r="2" ht="14.25" spans="1:4">
      <c r="A2" s="122"/>
      <c r="B2" s="123" t="s">
        <v>79</v>
      </c>
      <c r="C2" s="123" t="s">
        <v>80</v>
      </c>
      <c r="D2" s="124" t="s">
        <v>81</v>
      </c>
    </row>
    <row r="3" ht="81" spans="1:4">
      <c r="A3" s="125" t="s">
        <v>82</v>
      </c>
      <c r="B3" s="46" t="s">
        <v>83</v>
      </c>
      <c r="C3" s="23" t="s">
        <v>84</v>
      </c>
      <c r="D3" s="126" t="s">
        <v>85</v>
      </c>
    </row>
    <row r="4" ht="81" spans="1:4">
      <c r="A4" s="125" t="s">
        <v>86</v>
      </c>
      <c r="B4" s="127" t="s">
        <v>87</v>
      </c>
      <c r="C4" s="23" t="s">
        <v>88</v>
      </c>
      <c r="D4" s="126" t="s">
        <v>85</v>
      </c>
    </row>
    <row r="5" ht="67.5" spans="1:4">
      <c r="A5" s="125" t="s">
        <v>23</v>
      </c>
      <c r="B5" s="46" t="s">
        <v>89</v>
      </c>
      <c r="C5" s="23" t="s">
        <v>90</v>
      </c>
      <c r="D5" s="126" t="s">
        <v>85</v>
      </c>
    </row>
    <row r="6" ht="40.5" spans="1:4">
      <c r="A6" s="125" t="s">
        <v>91</v>
      </c>
      <c r="B6" s="127" t="s">
        <v>92</v>
      </c>
      <c r="C6" s="23" t="s">
        <v>93</v>
      </c>
      <c r="D6" s="126" t="s">
        <v>94</v>
      </c>
    </row>
    <row r="7" ht="27" spans="1:4">
      <c r="A7" s="125" t="s">
        <v>95</v>
      </c>
      <c r="B7" s="127" t="s">
        <v>96</v>
      </c>
      <c r="C7" s="23" t="s">
        <v>97</v>
      </c>
      <c r="D7" s="126" t="s">
        <v>94</v>
      </c>
    </row>
    <row r="8" ht="17.25" spans="1:4">
      <c r="A8" s="33" t="s">
        <v>98</v>
      </c>
      <c r="B8" s="128" t="s">
        <v>99</v>
      </c>
      <c r="C8" s="35" t="s">
        <v>100</v>
      </c>
      <c r="D8" s="129" t="s">
        <v>94</v>
      </c>
    </row>
    <row r="9" ht="14.25"/>
  </sheetData>
  <hyperlinks>
    <hyperlink ref="B3" r:id="rId1" display="ftp://ftp3.realtek.com&#10;http://www.realtek.com.tw"/>
    <hyperlink ref="B4" r:id="rId1" display="ftp://ftp3.realtek.com"/>
    <hyperlink ref="B5" r:id="rId2" display="http://dmtf.org/content/dash-10-cts&#10;ftp://ftp3.realtek.com"/>
    <hyperlink ref="B7" r:id="rId3" display="http://www.chiark.greenend.org.uk/~sgtatham/putty/download.html"/>
    <hyperlink ref="B6" r:id="rId4" display="http://sourceforge.net/projects/dash-management/files/libdashsdk-setup-1.2.0.0110.exe"/>
    <hyperlink ref="B8" r:id="rId5" display="http://developer.amd.com/Downloads/AMD_DASH_Management_Console.exe"/>
  </hyperlinks>
  <pageMargins left="0.7" right="0.7" top="0.75" bottom="0.75" header="0.3" footer="0.3"/>
  <pageSetup paperSize="9" orientation="portrait" horizontalDpi="600" verticalDpi="600"/>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7"/>
  <sheetViews>
    <sheetView zoomScale="96" zoomScaleNormal="96" workbookViewId="0">
      <selection activeCell="B4" sqref="B4"/>
    </sheetView>
  </sheetViews>
  <sheetFormatPr defaultColWidth="9" defaultRowHeight="13.5" outlineLevelRow="6" outlineLevelCol="3"/>
  <cols>
    <col min="1" max="1" width="29.7" customWidth="1"/>
    <col min="2" max="2" width="46.6"/>
    <col min="3" max="3" width="35.7" customWidth="1"/>
    <col min="4" max="4" width="33.7" customWidth="1"/>
  </cols>
  <sheetData>
    <row r="1" ht="14.25"/>
    <row r="2" ht="15.75" spans="1:4">
      <c r="A2" s="110" t="s">
        <v>63</v>
      </c>
      <c r="B2" s="111" t="s">
        <v>101</v>
      </c>
      <c r="C2" s="111" t="s">
        <v>65</v>
      </c>
      <c r="D2" s="112" t="s">
        <v>102</v>
      </c>
    </row>
    <row r="3" ht="28.5" spans="1:4">
      <c r="A3" s="113" t="s">
        <v>103</v>
      </c>
      <c r="B3" s="114" t="s">
        <v>104</v>
      </c>
      <c r="C3" s="115" t="s">
        <v>105</v>
      </c>
      <c r="D3" s="116" t="s">
        <v>106</v>
      </c>
    </row>
    <row r="4" ht="71.25" spans="1:4">
      <c r="A4" s="113" t="s">
        <v>107</v>
      </c>
      <c r="B4" s="115" t="s">
        <v>108</v>
      </c>
      <c r="C4" s="115" t="s">
        <v>86</v>
      </c>
      <c r="D4" s="117" t="s">
        <v>109</v>
      </c>
    </row>
    <row r="5" ht="28.5" spans="1:4">
      <c r="A5" s="113" t="s">
        <v>110</v>
      </c>
      <c r="B5" s="115" t="s">
        <v>111</v>
      </c>
      <c r="C5" s="115" t="s">
        <v>112</v>
      </c>
      <c r="D5" s="116" t="s">
        <v>113</v>
      </c>
    </row>
    <row r="6" ht="143.25" spans="1:4">
      <c r="A6" s="118" t="s">
        <v>114</v>
      </c>
      <c r="B6" s="119" t="s">
        <v>115</v>
      </c>
      <c r="C6" s="119"/>
      <c r="D6" s="120"/>
    </row>
    <row r="7" ht="14.25"/>
  </sheetData>
  <pageMargins left="0.7" right="0.7" top="0.75" bottom="0.75" header="0.3" footer="0.3"/>
  <pageSetup paperSize="9" orientation="portrait" horizontalDpi="600" verticalDpi="600"/>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7"/>
  <sheetViews>
    <sheetView zoomScale="85" zoomScaleNormal="85" workbookViewId="0">
      <selection activeCell="H2" sqref="H2"/>
    </sheetView>
  </sheetViews>
  <sheetFormatPr defaultColWidth="9" defaultRowHeight="13.5" outlineLevelRow="6" outlineLevelCol="7"/>
  <cols>
    <col min="1" max="1" width="4.7" style="1" customWidth="1"/>
    <col min="2" max="2" width="9.6" style="1" customWidth="1"/>
    <col min="3" max="3" width="38.7" customWidth="1"/>
    <col min="4" max="4" width="20.7" customWidth="1"/>
    <col min="5" max="5" width="24" customWidth="1"/>
    <col min="6" max="7" width="9.7" customWidth="1"/>
    <col min="8" max="8" width="33.3" customWidth="1"/>
  </cols>
  <sheetData>
    <row r="1" spans="1:8">
      <c r="A1" s="15" t="s">
        <v>116</v>
      </c>
      <c r="B1" s="16" t="s">
        <v>117</v>
      </c>
      <c r="C1" s="16" t="s">
        <v>118</v>
      </c>
      <c r="D1" s="17" t="s">
        <v>119</v>
      </c>
      <c r="E1" s="16" t="s">
        <v>120</v>
      </c>
      <c r="F1" s="17" t="s">
        <v>3</v>
      </c>
      <c r="G1" s="18" t="s">
        <v>121</v>
      </c>
      <c r="H1" s="19" t="s">
        <v>4</v>
      </c>
    </row>
    <row r="2" ht="174" customHeight="1" spans="1:8">
      <c r="A2" s="96">
        <v>1</v>
      </c>
      <c r="B2" s="82"/>
      <c r="C2" s="102" t="s">
        <v>122</v>
      </c>
      <c r="D2" s="103" t="s">
        <v>123</v>
      </c>
      <c r="E2" s="104" t="s">
        <v>124</v>
      </c>
      <c r="F2" s="10"/>
      <c r="G2" s="11" t="s">
        <v>125</v>
      </c>
      <c r="H2" s="105"/>
    </row>
    <row r="3" ht="67.5" spans="1:8">
      <c r="A3" s="96">
        <v>2</v>
      </c>
      <c r="B3" s="21"/>
      <c r="C3" s="106" t="s">
        <v>126</v>
      </c>
      <c r="D3" s="22" t="s">
        <v>123</v>
      </c>
      <c r="E3" s="106" t="s">
        <v>127</v>
      </c>
      <c r="F3" s="10"/>
      <c r="G3" s="11" t="s">
        <v>125</v>
      </c>
      <c r="H3" s="107"/>
    </row>
    <row r="4" ht="70.5" customHeight="1" spans="1:8">
      <c r="A4" s="96">
        <v>3</v>
      </c>
      <c r="B4" s="21"/>
      <c r="C4" s="22" t="s">
        <v>128</v>
      </c>
      <c r="D4" s="22" t="s">
        <v>123</v>
      </c>
      <c r="E4" s="22"/>
      <c r="F4" s="10"/>
      <c r="G4" s="11" t="s">
        <v>125</v>
      </c>
      <c r="H4" s="107"/>
    </row>
    <row r="5" ht="66" customHeight="1" spans="1:8">
      <c r="A5" s="96">
        <v>4</v>
      </c>
      <c r="B5" s="21"/>
      <c r="C5" s="22" t="s">
        <v>129</v>
      </c>
      <c r="D5" s="22" t="s">
        <v>123</v>
      </c>
      <c r="E5" s="22" t="s">
        <v>130</v>
      </c>
      <c r="F5" s="10"/>
      <c r="G5" s="11" t="s">
        <v>125</v>
      </c>
      <c r="H5" s="107"/>
    </row>
    <row r="6" ht="175.5" spans="1:8">
      <c r="A6" s="96">
        <v>5</v>
      </c>
      <c r="B6" s="21"/>
      <c r="C6" s="22" t="s">
        <v>131</v>
      </c>
      <c r="D6" s="22" t="s">
        <v>123</v>
      </c>
      <c r="E6" s="22" t="s">
        <v>132</v>
      </c>
      <c r="F6" s="10"/>
      <c r="G6" s="11" t="s">
        <v>125</v>
      </c>
      <c r="H6" s="107"/>
    </row>
    <row r="7" ht="95.25" spans="1:8">
      <c r="A7" s="25">
        <v>6</v>
      </c>
      <c r="B7" s="26"/>
      <c r="C7" s="108" t="s">
        <v>133</v>
      </c>
      <c r="D7" s="108" t="s">
        <v>123</v>
      </c>
      <c r="E7" s="108" t="s">
        <v>134</v>
      </c>
      <c r="F7" s="28"/>
      <c r="G7" s="29" t="s">
        <v>125</v>
      </c>
      <c r="H7" s="109"/>
    </row>
  </sheetData>
  <conditionalFormatting sqref="G2">
    <cfRule type="cellIs" dxfId="1" priority="5" stopIfTrue="1" operator="equal">
      <formula>"Fail"</formula>
    </cfRule>
    <cfRule type="cellIs" dxfId="2" priority="6" stopIfTrue="1" operator="equal">
      <formula>"Verify"</formula>
    </cfRule>
  </conditionalFormatting>
  <conditionalFormatting sqref="G6">
    <cfRule type="cellIs" dxfId="1" priority="1" stopIfTrue="1" operator="equal">
      <formula>"Fail"</formula>
    </cfRule>
    <cfRule type="cellIs" dxfId="2" priority="2" stopIfTrue="1" operator="equal">
      <formula>"Verify"</formula>
    </cfRule>
  </conditionalFormatting>
  <conditionalFormatting sqref="G7">
    <cfRule type="cellIs" dxfId="1" priority="7" stopIfTrue="1" operator="equal">
      <formula>"Fail"</formula>
    </cfRule>
    <cfRule type="cellIs" dxfId="2" priority="8" stopIfTrue="1" operator="equal">
      <formula>"Verify"</formula>
    </cfRule>
  </conditionalFormatting>
  <conditionalFormatting sqref="G3:G5">
    <cfRule type="cellIs" dxfId="1" priority="9" stopIfTrue="1" operator="equal">
      <formula>"Fail"</formula>
    </cfRule>
    <cfRule type="cellIs" dxfId="2" priority="10" stopIfTrue="1" operator="equal">
      <formula>"Verify"</formula>
    </cfRule>
  </conditionalFormatting>
  <dataValidations count="1">
    <dataValidation type="list" allowBlank="1" showInputMessage="1" showErrorMessage="1" sqref="G2:G7">
      <formula1>"-,Pass,Fail,N/A,Verify"</formula1>
    </dataValidation>
  </dataValidations>
  <pageMargins left="0.7" right="0.7" top="0.75" bottom="0.75" header="0.3" footer="0.3"/>
  <pageSetup paperSize="1" orientation="portrait" horizontalDpi="600" verticalDpi="600"/>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9"/>
  <sheetViews>
    <sheetView zoomScale="90" zoomScaleNormal="90" workbookViewId="0">
      <selection activeCell="C3" sqref="C3"/>
    </sheetView>
  </sheetViews>
  <sheetFormatPr defaultColWidth="9" defaultRowHeight="13.5" outlineLevelCol="7"/>
  <cols>
    <col min="1" max="1" width="4.7" style="1" customWidth="1"/>
    <col min="2" max="2" width="9.6" style="1" customWidth="1"/>
    <col min="3" max="3" width="49.9" customWidth="1"/>
    <col min="4" max="4" width="20.7" customWidth="1"/>
    <col min="5" max="5" width="18.7" customWidth="1"/>
    <col min="6" max="7" width="9.7" customWidth="1"/>
    <col min="8" max="8" width="33.3" customWidth="1"/>
  </cols>
  <sheetData>
    <row r="1" spans="1:8">
      <c r="A1" s="15" t="s">
        <v>116</v>
      </c>
      <c r="B1" s="16" t="s">
        <v>117</v>
      </c>
      <c r="C1" s="16" t="s">
        <v>118</v>
      </c>
      <c r="D1" s="17" t="s">
        <v>119</v>
      </c>
      <c r="E1" s="16" t="s">
        <v>120</v>
      </c>
      <c r="F1" s="17" t="s">
        <v>3</v>
      </c>
      <c r="G1" s="18" t="s">
        <v>121</v>
      </c>
      <c r="H1" s="19" t="s">
        <v>4</v>
      </c>
    </row>
    <row r="2" ht="33" spans="1:8">
      <c r="A2" s="96">
        <v>1</v>
      </c>
      <c r="B2" s="82"/>
      <c r="C2" s="97" t="s">
        <v>135</v>
      </c>
      <c r="D2" s="85"/>
      <c r="E2" s="82"/>
      <c r="F2" s="85"/>
      <c r="G2" s="98"/>
      <c r="H2" s="99"/>
    </row>
    <row r="3" ht="27" spans="1:8">
      <c r="A3" s="96">
        <v>2</v>
      </c>
      <c r="B3" s="21"/>
      <c r="C3" s="23" t="s">
        <v>136</v>
      </c>
      <c r="D3" s="23" t="s">
        <v>137</v>
      </c>
      <c r="E3" s="23" t="s">
        <v>138</v>
      </c>
      <c r="F3" s="10"/>
      <c r="G3" s="11" t="s">
        <v>125</v>
      </c>
      <c r="H3" s="100"/>
    </row>
    <row r="4" ht="40.5" spans="1:8">
      <c r="A4" s="96">
        <v>3</v>
      </c>
      <c r="B4" s="21"/>
      <c r="C4" s="23" t="s">
        <v>139</v>
      </c>
      <c r="D4" s="23" t="s">
        <v>137</v>
      </c>
      <c r="E4" s="23" t="s">
        <v>140</v>
      </c>
      <c r="F4" s="10"/>
      <c r="G4" s="11" t="s">
        <v>125</v>
      </c>
      <c r="H4" s="100"/>
    </row>
    <row r="5" ht="27" spans="1:8">
      <c r="A5" s="96">
        <v>4</v>
      </c>
      <c r="B5" s="21"/>
      <c r="C5" s="23" t="s">
        <v>141</v>
      </c>
      <c r="D5" s="23" t="s">
        <v>137</v>
      </c>
      <c r="E5" s="23"/>
      <c r="F5" s="10"/>
      <c r="G5" s="11" t="s">
        <v>125</v>
      </c>
      <c r="H5" s="100"/>
    </row>
    <row r="6" ht="27" spans="1:8">
      <c r="A6" s="96">
        <v>5</v>
      </c>
      <c r="B6" s="21"/>
      <c r="C6" s="23" t="s">
        <v>142</v>
      </c>
      <c r="D6" s="23" t="s">
        <v>137</v>
      </c>
      <c r="E6" s="23"/>
      <c r="F6" s="10"/>
      <c r="G6" s="11" t="s">
        <v>125</v>
      </c>
      <c r="H6" s="100"/>
    </row>
    <row r="7" ht="67.5" spans="1:8">
      <c r="A7" s="96">
        <v>6</v>
      </c>
      <c r="B7" s="21"/>
      <c r="C7" s="23" t="s">
        <v>143</v>
      </c>
      <c r="D7" s="23" t="s">
        <v>137</v>
      </c>
      <c r="E7" s="23" t="s">
        <v>144</v>
      </c>
      <c r="F7" s="10"/>
      <c r="G7" s="11" t="s">
        <v>125</v>
      </c>
      <c r="H7" s="100"/>
    </row>
    <row r="8" ht="165" spans="1:8">
      <c r="A8" s="96">
        <v>7</v>
      </c>
      <c r="B8" s="21"/>
      <c r="C8" s="23" t="s">
        <v>145</v>
      </c>
      <c r="D8" s="77" t="s">
        <v>146</v>
      </c>
      <c r="E8" s="23" t="s">
        <v>147</v>
      </c>
      <c r="F8" s="10"/>
      <c r="G8" s="11" t="s">
        <v>125</v>
      </c>
      <c r="H8" s="100"/>
    </row>
    <row r="9" ht="54.75" spans="1:8">
      <c r="A9" s="61">
        <v>8</v>
      </c>
      <c r="B9" s="26"/>
      <c r="C9" s="27" t="s">
        <v>148</v>
      </c>
      <c r="D9" s="27" t="s">
        <v>137</v>
      </c>
      <c r="E9" s="27" t="s">
        <v>149</v>
      </c>
      <c r="F9" s="28"/>
      <c r="G9" s="29" t="s">
        <v>125</v>
      </c>
      <c r="H9" s="101"/>
    </row>
  </sheetData>
  <conditionalFormatting sqref="G3:G9">
    <cfRule type="cellIs" dxfId="1" priority="3" stopIfTrue="1" operator="equal">
      <formula>"Fail"</formula>
    </cfRule>
    <cfRule type="cellIs" dxfId="2" priority="4" stopIfTrue="1" operator="equal">
      <formula>"Verify"</formula>
    </cfRule>
  </conditionalFormatting>
  <dataValidations count="1">
    <dataValidation type="list" allowBlank="1" showInputMessage="1" showErrorMessage="1" sqref="G3:G9">
      <formula1>"-,Pass,Fail,N/A,Verify"</formula1>
    </dataValidation>
  </dataValidations>
  <pageMargins left="0.7" right="0.7" top="0.75" bottom="0.75" header="0.3" footer="0.3"/>
  <pageSetup paperSize="1" orientation="portrait" horizontalDpi="600" verticalDpi="600"/>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E31"/>
  <sheetViews>
    <sheetView zoomScale="90" zoomScaleNormal="90" workbookViewId="0">
      <selection activeCell="F4" sqref="F4"/>
    </sheetView>
  </sheetViews>
  <sheetFormatPr defaultColWidth="9" defaultRowHeight="13.5"/>
  <cols>
    <col min="1" max="1" width="5.3" style="1"/>
    <col min="2" max="2" width="9.1" style="1" customWidth="1"/>
    <col min="3" max="3" width="45.7" customWidth="1"/>
    <col min="4" max="4" width="20.7" customWidth="1"/>
    <col min="5" max="5" width="25.7" customWidth="1"/>
    <col min="6" max="7" width="9.7" customWidth="1"/>
    <col min="8" max="8" width="30.7" customWidth="1"/>
  </cols>
  <sheetData>
    <row r="1" ht="14.25" spans="1:8">
      <c r="A1" s="2" t="s">
        <v>116</v>
      </c>
      <c r="B1" s="3" t="s">
        <v>117</v>
      </c>
      <c r="C1" s="3" t="s">
        <v>118</v>
      </c>
      <c r="D1" s="3" t="s">
        <v>119</v>
      </c>
      <c r="E1" s="3" t="s">
        <v>120</v>
      </c>
      <c r="F1" s="4" t="s">
        <v>3</v>
      </c>
      <c r="G1" s="5" t="s">
        <v>121</v>
      </c>
      <c r="H1" s="6" t="s">
        <v>4</v>
      </c>
    </row>
    <row r="2" ht="67.5" spans="1:8">
      <c r="A2" s="31">
        <v>1</v>
      </c>
      <c r="B2" s="21"/>
      <c r="C2" s="90" t="s">
        <v>150</v>
      </c>
      <c r="D2" s="90" t="s">
        <v>86</v>
      </c>
      <c r="E2" s="91" t="s">
        <v>151</v>
      </c>
      <c r="F2" s="10"/>
      <c r="G2" s="11" t="s">
        <v>125</v>
      </c>
      <c r="H2" s="92"/>
    </row>
    <row r="3" ht="40.5" spans="1:8">
      <c r="A3" s="31">
        <v>2</v>
      </c>
      <c r="B3" s="21"/>
      <c r="C3" s="91" t="s">
        <v>152</v>
      </c>
      <c r="D3" s="91" t="s">
        <v>86</v>
      </c>
      <c r="E3" s="91" t="s">
        <v>153</v>
      </c>
      <c r="F3" s="10"/>
      <c r="G3" s="11" t="s">
        <v>125</v>
      </c>
      <c r="H3" s="92"/>
    </row>
    <row r="4" ht="82.5" spans="1:8">
      <c r="A4" s="31">
        <v>3</v>
      </c>
      <c r="B4" s="21"/>
      <c r="C4" s="93" t="s">
        <v>154</v>
      </c>
      <c r="D4" s="91" t="s">
        <v>86</v>
      </c>
      <c r="E4" s="91" t="s">
        <v>155</v>
      </c>
      <c r="F4" s="10"/>
      <c r="G4" s="11" t="s">
        <v>125</v>
      </c>
      <c r="H4" s="92"/>
    </row>
    <row r="5" ht="66" spans="1:8">
      <c r="A5" s="31">
        <v>4</v>
      </c>
      <c r="B5" s="21"/>
      <c r="C5" s="93" t="s">
        <v>156</v>
      </c>
      <c r="D5" s="91" t="s">
        <v>86</v>
      </c>
      <c r="E5" s="91" t="s">
        <v>157</v>
      </c>
      <c r="F5" s="10"/>
      <c r="G5" s="11" t="s">
        <v>125</v>
      </c>
      <c r="H5" s="92"/>
    </row>
    <row r="6" ht="40.5" spans="1:8">
      <c r="A6" s="31">
        <v>5</v>
      </c>
      <c r="B6" s="21"/>
      <c r="C6" s="91" t="s">
        <v>158</v>
      </c>
      <c r="D6" s="91" t="s">
        <v>86</v>
      </c>
      <c r="E6" s="91" t="s">
        <v>153</v>
      </c>
      <c r="F6" s="10"/>
      <c r="G6" s="11" t="s">
        <v>125</v>
      </c>
      <c r="H6" s="92"/>
    </row>
    <row r="7" ht="40.5" spans="1:8">
      <c r="A7" s="31">
        <v>6</v>
      </c>
      <c r="B7" s="21"/>
      <c r="C7" s="91" t="s">
        <v>159</v>
      </c>
      <c r="D7" s="91" t="s">
        <v>86</v>
      </c>
      <c r="E7" s="91" t="s">
        <v>160</v>
      </c>
      <c r="F7" s="10"/>
      <c r="G7" s="11" t="s">
        <v>125</v>
      </c>
      <c r="H7" s="92"/>
    </row>
    <row r="8" s="39" customFormat="1" ht="27.75" spans="1:109">
      <c r="A8" s="33">
        <v>7</v>
      </c>
      <c r="B8" s="34"/>
      <c r="C8" s="94" t="s">
        <v>161</v>
      </c>
      <c r="D8" s="94" t="s">
        <v>86</v>
      </c>
      <c r="E8" s="94" t="s">
        <v>162</v>
      </c>
      <c r="F8" s="36"/>
      <c r="G8" s="37" t="s">
        <v>125</v>
      </c>
      <c r="H8" s="95"/>
      <c r="I8"/>
      <c r="J8"/>
      <c r="K8"/>
      <c r="L8"/>
      <c r="M8"/>
      <c r="N8"/>
      <c r="O8"/>
      <c r="P8"/>
      <c r="Q8"/>
      <c r="R8"/>
      <c r="S8"/>
      <c r="T8"/>
      <c r="U8"/>
      <c r="V8"/>
      <c r="W8"/>
      <c r="X8"/>
      <c r="Y8"/>
      <c r="Z8"/>
      <c r="AA8"/>
      <c r="AB8"/>
      <c r="AC8"/>
      <c r="AD8"/>
      <c r="AE8"/>
      <c r="AF8"/>
      <c r="AG8"/>
      <c r="AH8"/>
      <c r="AI8"/>
      <c r="AJ8"/>
      <c r="AK8"/>
      <c r="AL8"/>
      <c r="AM8"/>
      <c r="AN8"/>
      <c r="AO8"/>
      <c r="AP8"/>
      <c r="AQ8"/>
      <c r="AR8"/>
      <c r="AS8"/>
      <c r="AT8"/>
      <c r="AU8"/>
      <c r="AV8"/>
      <c r="AW8"/>
      <c r="AX8"/>
      <c r="AY8"/>
      <c r="AZ8"/>
      <c r="BA8"/>
      <c r="BB8"/>
      <c r="BC8"/>
      <c r="BD8"/>
      <c r="BE8"/>
      <c r="BF8"/>
      <c r="BG8"/>
      <c r="BH8"/>
      <c r="BI8"/>
      <c r="BJ8"/>
      <c r="BK8"/>
      <c r="BL8"/>
      <c r="BM8"/>
      <c r="BN8"/>
      <c r="BO8"/>
      <c r="BP8"/>
      <c r="BQ8"/>
      <c r="BR8"/>
      <c r="BS8"/>
      <c r="BT8"/>
      <c r="BU8"/>
      <c r="BV8"/>
      <c r="BW8"/>
      <c r="BX8"/>
      <c r="BY8"/>
      <c r="BZ8"/>
      <c r="CA8"/>
      <c r="CB8"/>
      <c r="CC8"/>
      <c r="CD8"/>
      <c r="CE8"/>
      <c r="CF8"/>
      <c r="CG8"/>
      <c r="CH8"/>
      <c r="CI8"/>
      <c r="CJ8"/>
      <c r="CK8"/>
      <c r="CL8"/>
      <c r="CM8"/>
      <c r="CN8"/>
      <c r="CO8"/>
      <c r="CP8"/>
      <c r="CQ8"/>
      <c r="CR8"/>
      <c r="CS8"/>
      <c r="CT8"/>
      <c r="CU8"/>
      <c r="CV8"/>
      <c r="CW8"/>
      <c r="CX8"/>
      <c r="CY8"/>
      <c r="CZ8"/>
      <c r="DA8"/>
      <c r="DB8"/>
      <c r="DC8"/>
      <c r="DD8"/>
      <c r="DE8"/>
    </row>
    <row r="9" ht="14.25" spans="3:5">
      <c r="C9" s="13"/>
      <c r="D9" s="13"/>
      <c r="E9" s="13"/>
    </row>
    <row r="10" spans="3:5">
      <c r="C10" s="13"/>
      <c r="D10" s="13"/>
      <c r="E10" s="13"/>
    </row>
    <row r="11" spans="3:5">
      <c r="C11" s="13"/>
      <c r="D11" s="13"/>
      <c r="E11" s="13"/>
    </row>
    <row r="12" spans="3:5">
      <c r="C12" s="13"/>
      <c r="D12" s="13"/>
      <c r="E12" s="13"/>
    </row>
    <row r="13" spans="3:5">
      <c r="C13" s="13"/>
      <c r="D13" s="13"/>
      <c r="E13" s="13"/>
    </row>
    <row r="14" spans="3:5">
      <c r="C14" s="13"/>
      <c r="D14" s="13"/>
      <c r="E14" s="13"/>
    </row>
    <row r="15" spans="3:5">
      <c r="C15" s="13"/>
      <c r="D15" s="13"/>
      <c r="E15" s="13"/>
    </row>
    <row r="16" spans="3:5">
      <c r="C16" s="13"/>
      <c r="D16" s="13"/>
      <c r="E16" s="13"/>
    </row>
    <row r="17" spans="3:5">
      <c r="C17" s="13"/>
      <c r="D17" s="13"/>
      <c r="E17" s="13"/>
    </row>
    <row r="18" spans="3:5">
      <c r="C18" s="13"/>
      <c r="D18" s="13"/>
      <c r="E18" s="13"/>
    </row>
    <row r="19" spans="3:5">
      <c r="C19" s="13"/>
      <c r="D19" s="13"/>
      <c r="E19" s="13"/>
    </row>
    <row r="20" spans="3:5">
      <c r="C20" s="13"/>
      <c r="D20" s="13"/>
      <c r="E20" s="13"/>
    </row>
    <row r="21" spans="3:5">
      <c r="C21" s="13"/>
      <c r="D21" s="13"/>
      <c r="E21" s="13"/>
    </row>
    <row r="22" spans="3:5">
      <c r="C22" s="13"/>
      <c r="D22" s="13"/>
      <c r="E22" s="13"/>
    </row>
    <row r="23" spans="3:4">
      <c r="C23" s="13"/>
      <c r="D23" s="13"/>
    </row>
    <row r="24" spans="3:5">
      <c r="C24" s="13"/>
      <c r="D24" s="13"/>
      <c r="E24" s="13"/>
    </row>
    <row r="25" spans="3:5">
      <c r="C25" s="13"/>
      <c r="D25" s="13"/>
      <c r="E25" s="13"/>
    </row>
    <row r="26" spans="3:4">
      <c r="C26" s="13"/>
      <c r="D26" s="13"/>
    </row>
    <row r="27" spans="3:5">
      <c r="C27" s="13"/>
      <c r="D27" s="13"/>
      <c r="E27" s="13"/>
    </row>
    <row r="28" spans="3:5">
      <c r="C28" s="13"/>
      <c r="D28" s="13"/>
      <c r="E28" s="13"/>
    </row>
    <row r="29" spans="3:5">
      <c r="C29" s="13"/>
      <c r="D29" s="13"/>
      <c r="E29" s="13"/>
    </row>
    <row r="30" ht="16.5" spans="3:4">
      <c r="C30" s="14"/>
      <c r="D30" s="14"/>
    </row>
    <row r="31" spans="3:5">
      <c r="C31" s="13"/>
      <c r="D31" s="13"/>
      <c r="E31" s="13"/>
    </row>
  </sheetData>
  <conditionalFormatting sqref="G8">
    <cfRule type="cellIs" dxfId="1" priority="1" stopIfTrue="1" operator="equal">
      <formula>"Fail"</formula>
    </cfRule>
    <cfRule type="cellIs" dxfId="2" priority="2" stopIfTrue="1" operator="equal">
      <formula>"Verify"</formula>
    </cfRule>
  </conditionalFormatting>
  <conditionalFormatting sqref="G2:G7">
    <cfRule type="cellIs" dxfId="1" priority="3" stopIfTrue="1" operator="equal">
      <formula>"Fail"</formula>
    </cfRule>
    <cfRule type="cellIs" dxfId="2" priority="4" stopIfTrue="1" operator="equal">
      <formula>"Verify"</formula>
    </cfRule>
  </conditionalFormatting>
  <dataValidations count="1">
    <dataValidation type="list" allowBlank="1" showInputMessage="1" showErrorMessage="1" sqref="G2:G8">
      <formula1>"-,Pass,Fail,N/A,Verify"</formula1>
    </dataValidation>
  </dataValidations>
  <pageMargins left="0.7" right="0.7" top="0.75" bottom="0.75" header="0.3" footer="0.3"/>
  <pageSetup paperSize="1" orientation="portrait" horizontalDpi="600" verticalDpi="600"/>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9"/>
  <sheetViews>
    <sheetView zoomScale="90" zoomScaleNormal="90" workbookViewId="0">
      <selection activeCell="H4" sqref="H4"/>
    </sheetView>
  </sheetViews>
  <sheetFormatPr defaultColWidth="9" defaultRowHeight="13.5" outlineLevelCol="7"/>
  <cols>
    <col min="1" max="1" width="4.7" style="1" customWidth="1"/>
    <col min="2" max="2" width="9.3" style="1" customWidth="1"/>
    <col min="3" max="3" width="38.7" customWidth="1"/>
    <col min="4" max="4" width="20.7" customWidth="1"/>
    <col min="5" max="5" width="18.7" customWidth="1"/>
    <col min="6" max="7" width="9.7" customWidth="1"/>
    <col min="8" max="8" width="33.3" customWidth="1"/>
  </cols>
  <sheetData>
    <row r="1" ht="14.25" spans="1:8">
      <c r="A1" s="2" t="s">
        <v>116</v>
      </c>
      <c r="B1" s="87" t="s">
        <v>117</v>
      </c>
      <c r="C1" s="3" t="s">
        <v>118</v>
      </c>
      <c r="D1" s="4" t="s">
        <v>119</v>
      </c>
      <c r="E1" s="3" t="s">
        <v>120</v>
      </c>
      <c r="F1" s="4" t="s">
        <v>3</v>
      </c>
      <c r="G1" s="5" t="s">
        <v>121</v>
      </c>
      <c r="H1" s="6" t="s">
        <v>4</v>
      </c>
    </row>
    <row r="2" ht="54" spans="1:8">
      <c r="A2" s="31">
        <v>1</v>
      </c>
      <c r="B2" s="88"/>
      <c r="C2" s="23" t="s">
        <v>163</v>
      </c>
      <c r="D2" s="23" t="s">
        <v>123</v>
      </c>
      <c r="E2" s="23" t="s">
        <v>130</v>
      </c>
      <c r="F2" s="10"/>
      <c r="G2" s="11" t="s">
        <v>10</v>
      </c>
      <c r="H2" s="32" t="s">
        <v>164</v>
      </c>
    </row>
    <row r="3" ht="67.5" spans="1:8">
      <c r="A3" s="31">
        <v>2</v>
      </c>
      <c r="B3" s="88"/>
      <c r="C3" s="23" t="s">
        <v>165</v>
      </c>
      <c r="D3" s="23" t="s">
        <v>109</v>
      </c>
      <c r="E3" s="23" t="s">
        <v>166</v>
      </c>
      <c r="F3" s="10"/>
      <c r="G3" s="11" t="s">
        <v>10</v>
      </c>
      <c r="H3" s="12"/>
    </row>
    <row r="4" ht="81" spans="1:8">
      <c r="A4" s="31">
        <v>3</v>
      </c>
      <c r="B4" s="88"/>
      <c r="C4" s="23" t="s">
        <v>167</v>
      </c>
      <c r="D4" s="23" t="s">
        <v>109</v>
      </c>
      <c r="E4" s="23" t="s">
        <v>168</v>
      </c>
      <c r="F4" s="10"/>
      <c r="G4" s="11" t="s">
        <v>10</v>
      </c>
      <c r="H4" s="12"/>
    </row>
    <row r="5" ht="67.5" spans="1:8">
      <c r="A5" s="31">
        <v>4</v>
      </c>
      <c r="B5" s="88"/>
      <c r="C5" s="23" t="s">
        <v>169</v>
      </c>
      <c r="D5" s="23" t="s">
        <v>109</v>
      </c>
      <c r="E5" s="23"/>
      <c r="F5" s="10"/>
      <c r="G5" s="11" t="s">
        <v>10</v>
      </c>
      <c r="H5" s="12"/>
    </row>
    <row r="6" ht="40.5" spans="1:8">
      <c r="A6" s="31">
        <v>5</v>
      </c>
      <c r="B6" s="88"/>
      <c r="C6" s="23" t="s">
        <v>170</v>
      </c>
      <c r="D6" s="23" t="s">
        <v>109</v>
      </c>
      <c r="E6" s="23"/>
      <c r="F6" s="10"/>
      <c r="G6" s="11" t="s">
        <v>10</v>
      </c>
      <c r="H6" s="12"/>
    </row>
    <row r="7" ht="54" spans="1:8">
      <c r="A7" s="31">
        <v>6</v>
      </c>
      <c r="B7" s="88"/>
      <c r="C7" s="23" t="s">
        <v>171</v>
      </c>
      <c r="D7" s="23" t="s">
        <v>109</v>
      </c>
      <c r="E7" s="23" t="s">
        <v>172</v>
      </c>
      <c r="F7" s="10"/>
      <c r="G7" s="11" t="s">
        <v>10</v>
      </c>
      <c r="H7" s="12"/>
    </row>
    <row r="8" ht="54.75" spans="1:8">
      <c r="A8" s="33">
        <v>7</v>
      </c>
      <c r="B8" s="89"/>
      <c r="C8" s="35" t="s">
        <v>173</v>
      </c>
      <c r="D8" s="35" t="s">
        <v>109</v>
      </c>
      <c r="E8" s="35" t="s">
        <v>174</v>
      </c>
      <c r="F8" s="36"/>
      <c r="G8" s="37" t="s">
        <v>10</v>
      </c>
      <c r="H8" s="73"/>
    </row>
    <row r="9" ht="14.25"/>
  </sheetData>
  <conditionalFormatting sqref="G2">
    <cfRule type="cellIs" dxfId="1" priority="1" stopIfTrue="1" operator="equal">
      <formula>"Fail"</formula>
    </cfRule>
    <cfRule type="cellIs" dxfId="2" priority="2" stopIfTrue="1" operator="equal">
      <formula>"Verify"</formula>
    </cfRule>
  </conditionalFormatting>
  <conditionalFormatting sqref="G3:G8">
    <cfRule type="cellIs" dxfId="1" priority="3" stopIfTrue="1" operator="equal">
      <formula>"Fail"</formula>
    </cfRule>
    <cfRule type="cellIs" dxfId="2" priority="4" stopIfTrue="1" operator="equal">
      <formula>"Verify"</formula>
    </cfRule>
  </conditionalFormatting>
  <dataValidations count="1">
    <dataValidation type="list" allowBlank="1" showInputMessage="1" showErrorMessage="1" sqref="G2:G8">
      <formula1>"-,Pass,Fail,N/A,Verify"</formula1>
    </dataValidation>
  </dataValidations>
  <pageMargins left="0.7" right="0.7" top="0.75" bottom="0.75" header="0.3" footer="0.3"/>
  <pageSetup paperSize="1" orientation="portrait" horizontalDpi="600" verticalDpi="600"/>
  <headerFooter/>
  <drawing r:id="rId1"/>
</worksheet>
</file>

<file path=docProps/app.xml><?xml version="1.0" encoding="utf-8"?>
<Properties xmlns="http://schemas.openxmlformats.org/officeDocument/2006/extended-properties" xmlns:vt="http://schemas.openxmlformats.org/officeDocument/2006/docPropsVTypes">
  <Company>Broadcom Corporation</Company>
  <Application>Microsoft Excel</Application>
  <HeadingPairs>
    <vt:vector size="2" baseType="variant">
      <vt:variant>
        <vt:lpstr>工作表</vt:lpstr>
      </vt:variant>
      <vt:variant>
        <vt:i4>28</vt:i4>
      </vt:variant>
    </vt:vector>
  </HeadingPairs>
  <TitlesOfParts>
    <vt:vector size="28" baseType="lpstr">
      <vt:lpstr>Bug List</vt:lpstr>
      <vt:lpstr>Test Summary</vt:lpstr>
      <vt:lpstr>Platform Information</vt:lpstr>
      <vt:lpstr>Test tool Resource</vt:lpstr>
      <vt:lpstr>Configuration(EP)</vt:lpstr>
      <vt:lpstr>Client Tool Test</vt:lpstr>
      <vt:lpstr>Discover</vt:lpstr>
      <vt:lpstr>Software Update Profile</vt:lpstr>
      <vt:lpstr>DASH CTS</vt:lpstr>
      <vt:lpstr>Remote User Management</vt:lpstr>
      <vt:lpstr>Software Inventory Profile</vt:lpstr>
      <vt:lpstr>CPU Profile</vt:lpstr>
      <vt:lpstr>Power State Management Profile</vt:lpstr>
      <vt:lpstr>System Memory Profile</vt:lpstr>
      <vt:lpstr>Physical Asset Profile</vt:lpstr>
      <vt:lpstr>Base Desktop and Mobile Profile</vt:lpstr>
      <vt:lpstr>OS Status Profile</vt:lpstr>
      <vt:lpstr>Sensors Profile</vt:lpstr>
      <vt:lpstr>Fan Profile</vt:lpstr>
      <vt:lpstr>BIOS Management Profile</vt:lpstr>
      <vt:lpstr>TCR and KVM Profile</vt:lpstr>
      <vt:lpstr>USB Redirection Profile</vt:lpstr>
      <vt:lpstr>RecordLog Profile</vt:lpstr>
      <vt:lpstr>Indications Profile</vt:lpstr>
      <vt:lpstr>Remote Network Management</vt:lpstr>
      <vt:lpstr>Opaque Management Data Profile</vt:lpstr>
      <vt:lpstr>Built-in Web</vt:lpstr>
      <vt:lpstr>MPLAN</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aliou</dc:creator>
  <cp:lastModifiedBy>Cloud Lee/WHQ/Wistron</cp:lastModifiedBy>
  <dcterms:created xsi:type="dcterms:W3CDTF">2011-12-08T14:37:39Z</dcterms:created>
  <dcterms:modified xsi:type="dcterms:W3CDTF">2019-04-22T03:12:51Z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_NewReviewCycle">
    <vt:lpwstr/>
  </property>
  <property fmtid="{D5CDD505-2E9C-101B-9397-08002B2CF9AE}" pid="3" name="KSOProductBuildVer">
    <vt:lpwstr>2052-11.1.0.9999</vt:lpwstr>
  </property>
</Properties>
</file>